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Workplan\ERP Gannt Charts\2016\"/>
    </mc:Choice>
  </mc:AlternateContent>
  <bookViews>
    <workbookView xWindow="0" yWindow="0" windowWidth="20490" windowHeight="7365" tabRatio="500"/>
  </bookViews>
  <sheets>
    <sheet name="ERP project timelines" sheetId="1" r:id="rId1"/>
    <sheet name="Sheet1" sheetId="2" r:id="rId2"/>
  </sheets>
  <definedNames>
    <definedName name="tb.codes">'ERP project timelines'!$B$65:$D$77</definedName>
    <definedName name="vl.codes">'ERP project timelines'!#REF!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 s="1"/>
  <c r="D77" i="1"/>
  <c r="D76" i="1"/>
  <c r="D74" i="1"/>
  <c r="D75" i="1"/>
  <c r="D67" i="1"/>
  <c r="D68" i="1"/>
  <c r="D70" i="1"/>
  <c r="D71" i="1"/>
  <c r="D72" i="1"/>
  <c r="D73" i="1"/>
  <c r="D65" i="1"/>
  <c r="D7" i="1"/>
  <c r="E7" i="1"/>
  <c r="E8" i="1" s="1"/>
  <c r="E9" i="1" s="1"/>
  <c r="E10" i="1" l="1"/>
  <c r="D8" i="1"/>
  <c r="D10" i="1"/>
  <c r="G6" i="1"/>
  <c r="F7" i="1"/>
  <c r="D9" i="1" l="1"/>
  <c r="D5" i="1"/>
  <c r="F10" i="1"/>
  <c r="F8" i="1"/>
  <c r="G7" i="1"/>
  <c r="H6" i="1"/>
  <c r="E5" i="1"/>
  <c r="F9" i="1" l="1"/>
  <c r="F5" i="1"/>
  <c r="I6" i="1"/>
  <c r="H7" i="1"/>
  <c r="G8" i="1"/>
  <c r="G10" i="1"/>
  <c r="D3" i="1"/>
  <c r="D4" i="1"/>
  <c r="E4" i="1"/>
  <c r="E3" i="1"/>
  <c r="J6" i="1" l="1"/>
  <c r="I7" i="1"/>
  <c r="H10" i="1"/>
  <c r="H8" i="1"/>
  <c r="G9" i="1"/>
  <c r="G5" i="1"/>
  <c r="F4" i="1"/>
  <c r="F3" i="1"/>
  <c r="H9" i="1" l="1"/>
  <c r="H5" i="1"/>
  <c r="I8" i="1"/>
  <c r="I10" i="1"/>
  <c r="G3" i="1"/>
  <c r="G4" i="1"/>
  <c r="K6" i="1"/>
  <c r="J7" i="1"/>
  <c r="J8" i="1" l="1"/>
  <c r="J10" i="1"/>
  <c r="L6" i="1"/>
  <c r="K7" i="1"/>
  <c r="I5" i="1"/>
  <c r="I9" i="1"/>
  <c r="H4" i="1"/>
  <c r="H3" i="1"/>
  <c r="K8" i="1" l="1"/>
  <c r="K10" i="1"/>
  <c r="I3" i="1"/>
  <c r="I4" i="1"/>
  <c r="M6" i="1"/>
  <c r="L7" i="1"/>
  <c r="J9" i="1"/>
  <c r="J5" i="1"/>
  <c r="J3" i="1" l="1"/>
  <c r="J4" i="1"/>
  <c r="L8" i="1"/>
  <c r="L10" i="1"/>
  <c r="N6" i="1"/>
  <c r="M7" i="1"/>
  <c r="K5" i="1"/>
  <c r="K9" i="1"/>
  <c r="K3" i="1" l="1"/>
  <c r="K4" i="1"/>
  <c r="L9" i="1"/>
  <c r="L5" i="1"/>
  <c r="M8" i="1"/>
  <c r="M10" i="1"/>
  <c r="O6" i="1"/>
  <c r="N7" i="1"/>
  <c r="N10" i="1" l="1"/>
  <c r="N8" i="1"/>
  <c r="P6" i="1"/>
  <c r="O7" i="1"/>
  <c r="L3" i="1"/>
  <c r="L4" i="1"/>
  <c r="M5" i="1"/>
  <c r="M9" i="1"/>
  <c r="N9" i="1" l="1"/>
  <c r="N5" i="1"/>
  <c r="M3" i="1"/>
  <c r="M4" i="1"/>
  <c r="O10" i="1"/>
  <c r="O8" i="1"/>
  <c r="Q6" i="1"/>
  <c r="P7" i="1"/>
  <c r="O9" i="1" l="1"/>
  <c r="O5" i="1"/>
  <c r="P10" i="1"/>
  <c r="P8" i="1"/>
  <c r="R6" i="1"/>
  <c r="Q7" i="1"/>
  <c r="N3" i="1"/>
  <c r="N4" i="1"/>
  <c r="Q8" i="1" l="1"/>
  <c r="Q10" i="1"/>
  <c r="P9" i="1"/>
  <c r="P5" i="1"/>
  <c r="S6" i="1"/>
  <c r="R7" i="1"/>
  <c r="O3" i="1"/>
  <c r="O4" i="1"/>
  <c r="R10" i="1" l="1"/>
  <c r="R8" i="1"/>
  <c r="P4" i="1"/>
  <c r="P3" i="1"/>
  <c r="T6" i="1"/>
  <c r="S7" i="1"/>
  <c r="Q5" i="1"/>
  <c r="Q9" i="1"/>
  <c r="Q3" i="1" l="1"/>
  <c r="Q4" i="1"/>
  <c r="S8" i="1"/>
  <c r="S10" i="1"/>
  <c r="R5" i="1"/>
  <c r="R9" i="1"/>
  <c r="U6" i="1"/>
  <c r="T7" i="1"/>
  <c r="R3" i="1" l="1"/>
  <c r="R4" i="1"/>
  <c r="T10" i="1"/>
  <c r="T8" i="1"/>
  <c r="V6" i="1"/>
  <c r="U7" i="1"/>
  <c r="S5" i="1"/>
  <c r="S9" i="1"/>
  <c r="U10" i="1" l="1"/>
  <c r="U8" i="1"/>
  <c r="S4" i="1"/>
  <c r="S3" i="1"/>
  <c r="T9" i="1"/>
  <c r="T5" i="1"/>
  <c r="W6" i="1"/>
  <c r="V7" i="1"/>
  <c r="V8" i="1" l="1"/>
  <c r="V10" i="1"/>
  <c r="X6" i="1"/>
  <c r="W7" i="1"/>
  <c r="U9" i="1"/>
  <c r="U5" i="1"/>
  <c r="T4" i="1"/>
  <c r="T3" i="1"/>
  <c r="W8" i="1" l="1"/>
  <c r="W10" i="1"/>
  <c r="Y6" i="1"/>
  <c r="X7" i="1"/>
  <c r="U3" i="1"/>
  <c r="U4" i="1"/>
  <c r="V9" i="1"/>
  <c r="V5" i="1"/>
  <c r="X10" i="1" l="1"/>
  <c r="X8" i="1"/>
  <c r="V3" i="1"/>
  <c r="V4" i="1"/>
  <c r="Z6" i="1"/>
  <c r="Y7" i="1"/>
  <c r="W9" i="1"/>
  <c r="W5" i="1"/>
  <c r="Y8" i="1" l="1"/>
  <c r="Y10" i="1"/>
  <c r="W3" i="1"/>
  <c r="W4" i="1"/>
  <c r="X5" i="1"/>
  <c r="X9" i="1"/>
  <c r="AA6" i="1"/>
  <c r="Z7" i="1"/>
  <c r="Z8" i="1" l="1"/>
  <c r="Z10" i="1"/>
  <c r="AB6" i="1"/>
  <c r="AA7" i="1"/>
  <c r="X4" i="1"/>
  <c r="X3" i="1"/>
  <c r="Y5" i="1"/>
  <c r="Y9" i="1"/>
  <c r="Y3" i="1" l="1"/>
  <c r="Y4" i="1"/>
  <c r="AA8" i="1"/>
  <c r="AA10" i="1"/>
  <c r="AC6" i="1"/>
  <c r="AB7" i="1"/>
  <c r="Z9" i="1"/>
  <c r="Z5" i="1"/>
  <c r="Z3" i="1" l="1"/>
  <c r="Z4" i="1"/>
  <c r="AA5" i="1"/>
  <c r="AA9" i="1"/>
  <c r="AB10" i="1"/>
  <c r="AB8" i="1"/>
  <c r="AD6" i="1"/>
  <c r="AC7" i="1"/>
  <c r="AC8" i="1" l="1"/>
  <c r="AC10" i="1"/>
  <c r="AA3" i="1"/>
  <c r="AA4" i="1"/>
  <c r="AB9" i="1"/>
  <c r="AB5" i="1"/>
  <c r="AE6" i="1"/>
  <c r="AD7" i="1"/>
  <c r="AD10" i="1" l="1"/>
  <c r="AD8" i="1"/>
  <c r="AF6" i="1"/>
  <c r="AE7" i="1"/>
  <c r="AB3" i="1"/>
  <c r="AB4" i="1"/>
  <c r="AC9" i="1"/>
  <c r="AC5" i="1"/>
  <c r="AD5" i="1" l="1"/>
  <c r="AD9" i="1"/>
  <c r="AE8" i="1"/>
  <c r="AE10" i="1"/>
  <c r="AC3" i="1"/>
  <c r="AC4" i="1"/>
  <c r="AG6" i="1"/>
  <c r="AF7" i="1"/>
  <c r="AD4" i="1" l="1"/>
  <c r="AD3" i="1"/>
  <c r="AF10" i="1"/>
  <c r="AF8" i="1"/>
  <c r="AH6" i="1"/>
  <c r="AG7" i="1"/>
  <c r="AE5" i="1"/>
  <c r="AE9" i="1"/>
  <c r="AE4" i="1" l="1"/>
  <c r="AE3" i="1"/>
  <c r="AF5" i="1"/>
  <c r="AF9" i="1"/>
  <c r="AG10" i="1"/>
  <c r="AG8" i="1"/>
  <c r="AI6" i="1"/>
  <c r="AH7" i="1"/>
  <c r="AG5" i="1" l="1"/>
  <c r="AG9" i="1"/>
  <c r="AH8" i="1"/>
  <c r="AH10" i="1"/>
  <c r="AF3" i="1"/>
  <c r="AF4" i="1"/>
  <c r="AJ6" i="1"/>
  <c r="AI7" i="1"/>
  <c r="AG4" i="1" l="1"/>
  <c r="AG3" i="1"/>
  <c r="AI10" i="1"/>
  <c r="AI8" i="1"/>
  <c r="AK6" i="1"/>
  <c r="AJ7" i="1"/>
  <c r="AH9" i="1"/>
  <c r="AH5" i="1"/>
  <c r="AI5" i="1" l="1"/>
  <c r="AI9" i="1"/>
  <c r="AH3" i="1"/>
  <c r="AH4" i="1"/>
  <c r="AJ8" i="1"/>
  <c r="AJ10" i="1"/>
  <c r="AL6" i="1"/>
  <c r="AK7" i="1"/>
  <c r="AI3" i="1" l="1"/>
  <c r="AI4" i="1"/>
  <c r="AK8" i="1"/>
  <c r="AK10" i="1"/>
  <c r="AM6" i="1"/>
  <c r="AL7" i="1"/>
  <c r="AJ9" i="1"/>
  <c r="AJ5" i="1"/>
  <c r="AJ4" i="1" l="1"/>
  <c r="AJ3" i="1"/>
  <c r="AK9" i="1"/>
  <c r="AK5" i="1"/>
  <c r="AL10" i="1"/>
  <c r="AL8" i="1"/>
  <c r="AN6" i="1"/>
  <c r="AM7" i="1"/>
  <c r="AM10" i="1" l="1"/>
  <c r="AM8" i="1"/>
  <c r="AL5" i="1"/>
  <c r="AL9" i="1"/>
  <c r="AO6" i="1"/>
  <c r="AN7" i="1"/>
  <c r="AK4" i="1"/>
  <c r="AK3" i="1"/>
  <c r="AN10" i="1" l="1"/>
  <c r="AN8" i="1"/>
  <c r="AL3" i="1"/>
  <c r="AL4" i="1"/>
  <c r="AM5" i="1"/>
  <c r="AM9" i="1"/>
  <c r="AP6" i="1"/>
  <c r="AO7" i="1"/>
  <c r="AO8" i="1" l="1"/>
  <c r="AO10" i="1"/>
  <c r="AM4" i="1"/>
  <c r="AM3" i="1"/>
  <c r="AQ6" i="1"/>
  <c r="AP7" i="1"/>
  <c r="AN5" i="1"/>
  <c r="AN9" i="1"/>
  <c r="AN3" i="1" l="1"/>
  <c r="AN4" i="1"/>
  <c r="AP8" i="1"/>
  <c r="AP10" i="1"/>
  <c r="AR6" i="1"/>
  <c r="AQ7" i="1"/>
  <c r="AO5" i="1"/>
  <c r="AO9" i="1"/>
  <c r="AQ8" i="1" l="1"/>
  <c r="AQ10" i="1"/>
  <c r="AO3" i="1"/>
  <c r="AO4" i="1"/>
  <c r="AP9" i="1"/>
  <c r="AP5" i="1"/>
  <c r="AS6" i="1"/>
  <c r="AR7" i="1"/>
  <c r="AR10" i="1" l="1"/>
  <c r="AR8" i="1"/>
  <c r="AT6" i="1"/>
  <c r="AS7" i="1"/>
  <c r="AP4" i="1"/>
  <c r="AP3" i="1"/>
  <c r="AQ9" i="1"/>
  <c r="AQ5" i="1"/>
  <c r="AS8" i="1" l="1"/>
  <c r="AS10" i="1"/>
  <c r="AR9" i="1"/>
  <c r="AR5" i="1"/>
  <c r="AQ3" i="1"/>
  <c r="AQ4" i="1"/>
  <c r="AU6" i="1"/>
  <c r="AT7" i="1"/>
  <c r="AT8" i="1" l="1"/>
  <c r="AT10" i="1"/>
  <c r="AV6" i="1"/>
  <c r="AU7" i="1"/>
  <c r="AR4" i="1"/>
  <c r="AR3" i="1"/>
  <c r="AS9" i="1"/>
  <c r="AS5" i="1"/>
  <c r="AU10" i="1" l="1"/>
  <c r="AU8" i="1"/>
  <c r="AS4" i="1"/>
  <c r="AS3" i="1"/>
  <c r="AW6" i="1"/>
  <c r="AV7" i="1"/>
  <c r="AT5" i="1"/>
  <c r="AT9" i="1"/>
  <c r="AT3" i="1" l="1"/>
  <c r="AT4" i="1"/>
  <c r="AV8" i="1"/>
  <c r="AV10" i="1"/>
  <c r="AU5" i="1"/>
  <c r="AU9" i="1"/>
  <c r="AX6" i="1"/>
  <c r="AW7" i="1"/>
  <c r="AW10" i="1" l="1"/>
  <c r="AW8" i="1"/>
  <c r="AU4" i="1"/>
  <c r="AU3" i="1"/>
  <c r="AY6" i="1"/>
  <c r="AX7" i="1"/>
  <c r="AV9" i="1"/>
  <c r="AV5" i="1"/>
  <c r="AV3" i="1" l="1"/>
  <c r="AV4" i="1"/>
  <c r="AX10" i="1"/>
  <c r="AX8" i="1"/>
  <c r="AW5" i="1"/>
  <c r="AW9" i="1"/>
  <c r="AZ6" i="1"/>
  <c r="AY7" i="1"/>
  <c r="AY8" i="1" l="1"/>
  <c r="AY10" i="1"/>
  <c r="AX5" i="1"/>
  <c r="AX9" i="1"/>
  <c r="AW4" i="1"/>
  <c r="AW3" i="1"/>
  <c r="BA6" i="1"/>
  <c r="AZ7" i="1"/>
  <c r="AZ8" i="1" l="1"/>
  <c r="AZ10" i="1"/>
  <c r="AX4" i="1"/>
  <c r="AX3" i="1"/>
  <c r="BB6" i="1"/>
  <c r="BA7" i="1"/>
  <c r="AY9" i="1"/>
  <c r="AY5" i="1"/>
  <c r="AY3" i="1" l="1"/>
  <c r="AY4" i="1"/>
  <c r="BA8" i="1"/>
  <c r="BA10" i="1"/>
  <c r="BC6" i="1"/>
  <c r="BB7" i="1"/>
  <c r="AZ5" i="1"/>
  <c r="AZ9" i="1"/>
  <c r="BB8" i="1" l="1"/>
  <c r="BB10" i="1"/>
  <c r="AZ4" i="1"/>
  <c r="AZ3" i="1"/>
  <c r="BA9" i="1"/>
  <c r="BA5" i="1"/>
  <c r="BD6" i="1"/>
  <c r="BC7" i="1"/>
  <c r="BC8" i="1" l="1"/>
  <c r="BC10" i="1"/>
  <c r="BE6" i="1"/>
  <c r="BD7" i="1"/>
  <c r="BA4" i="1"/>
  <c r="BA3" i="1"/>
  <c r="BB5" i="1"/>
  <c r="BB9" i="1"/>
  <c r="BB3" i="1" l="1"/>
  <c r="BB4" i="1"/>
  <c r="BD8" i="1"/>
  <c r="BD10" i="1"/>
  <c r="BF6" i="1"/>
  <c r="BE7" i="1"/>
  <c r="BC9" i="1"/>
  <c r="BC5" i="1"/>
  <c r="BC3" i="1" l="1"/>
  <c r="BC4" i="1"/>
  <c r="BD5" i="1"/>
  <c r="BD9" i="1"/>
  <c r="BE8" i="1"/>
  <c r="BE10" i="1"/>
  <c r="BG6" i="1"/>
  <c r="BF7" i="1"/>
  <c r="BE9" i="1" l="1"/>
  <c r="BE5" i="1"/>
  <c r="BF10" i="1"/>
  <c r="BF8" i="1"/>
  <c r="BD4" i="1"/>
  <c r="BD3" i="1"/>
  <c r="BH6" i="1"/>
  <c r="BG7" i="1"/>
  <c r="BG10" i="1" l="1"/>
  <c r="BG8" i="1"/>
  <c r="BF9" i="1"/>
  <c r="BF5" i="1"/>
  <c r="BI6" i="1"/>
  <c r="BH7" i="1"/>
  <c r="BE3" i="1"/>
  <c r="BE4" i="1"/>
  <c r="BH8" i="1" l="1"/>
  <c r="BH10" i="1"/>
  <c r="BF4" i="1"/>
  <c r="BF3" i="1"/>
  <c r="BG9" i="1"/>
  <c r="BG5" i="1"/>
  <c r="BJ6" i="1"/>
  <c r="BI7" i="1"/>
  <c r="BI10" i="1" l="1"/>
  <c r="BI8" i="1"/>
  <c r="BK6" i="1"/>
  <c r="BJ7" i="1"/>
  <c r="BG3" i="1"/>
  <c r="BG4" i="1"/>
  <c r="BH9" i="1"/>
  <c r="BH5" i="1"/>
  <c r="BJ10" i="1" l="1"/>
  <c r="BJ8" i="1"/>
  <c r="BI9" i="1"/>
  <c r="BI5" i="1"/>
  <c r="BH3" i="1"/>
  <c r="BH4" i="1"/>
  <c r="BL6" i="1"/>
  <c r="BK7" i="1"/>
  <c r="BK10" i="1" l="1"/>
  <c r="BK8" i="1"/>
  <c r="BJ9" i="1"/>
  <c r="BJ5" i="1"/>
  <c r="BM6" i="1"/>
  <c r="BL7" i="1"/>
  <c r="BI3" i="1"/>
  <c r="BI4" i="1"/>
  <c r="BJ3" i="1" l="1"/>
  <c r="BJ4" i="1"/>
  <c r="BL10" i="1"/>
  <c r="BL8" i="1"/>
  <c r="BK9" i="1"/>
  <c r="BK5" i="1"/>
  <c r="BN6" i="1"/>
  <c r="BM7" i="1"/>
  <c r="BM8" i="1" l="1"/>
  <c r="BM10" i="1"/>
  <c r="BL9" i="1"/>
  <c r="BL5" i="1"/>
  <c r="BO6" i="1"/>
  <c r="BN7" i="1"/>
  <c r="BK4" i="1"/>
  <c r="BK3" i="1"/>
  <c r="BL3" i="1" l="1"/>
  <c r="BL4" i="1"/>
  <c r="BN8" i="1"/>
  <c r="BN10" i="1"/>
  <c r="BP6" i="1"/>
  <c r="BO7" i="1"/>
  <c r="BM9" i="1"/>
  <c r="BM5" i="1"/>
  <c r="BM3" i="1" l="1"/>
  <c r="BM4" i="1"/>
  <c r="BN9" i="1"/>
  <c r="BN5" i="1"/>
  <c r="BO8" i="1"/>
  <c r="BO10" i="1"/>
  <c r="BQ6" i="1"/>
  <c r="BP7" i="1"/>
  <c r="BP10" i="1" l="1"/>
  <c r="BP8" i="1"/>
  <c r="BR6" i="1"/>
  <c r="BQ7" i="1"/>
  <c r="BN4" i="1"/>
  <c r="BN3" i="1"/>
  <c r="BO9" i="1"/>
  <c r="BO5" i="1"/>
  <c r="BQ10" i="1" l="1"/>
  <c r="BQ8" i="1"/>
  <c r="BP9" i="1"/>
  <c r="BP5" i="1"/>
  <c r="BO3" i="1"/>
  <c r="BO4" i="1"/>
  <c r="BS6" i="1"/>
  <c r="BR7" i="1"/>
  <c r="BR10" i="1" l="1"/>
  <c r="BR8" i="1"/>
  <c r="BQ9" i="1"/>
  <c r="BQ5" i="1"/>
  <c r="BT6" i="1"/>
  <c r="BS7" i="1"/>
  <c r="BP4" i="1"/>
  <c r="BP3" i="1"/>
  <c r="BS8" i="1" l="1"/>
  <c r="BS10" i="1"/>
  <c r="BQ3" i="1"/>
  <c r="BQ4" i="1"/>
  <c r="BR5" i="1"/>
  <c r="BR9" i="1"/>
  <c r="BU6" i="1"/>
  <c r="BT7" i="1"/>
  <c r="BR3" i="1" l="1"/>
  <c r="BR4" i="1"/>
  <c r="BT10" i="1"/>
  <c r="BT8" i="1"/>
  <c r="BV6" i="1"/>
  <c r="BU7" i="1"/>
  <c r="BS5" i="1"/>
  <c r="BS9" i="1"/>
  <c r="BU8" i="1" l="1"/>
  <c r="BU10" i="1"/>
  <c r="BS3" i="1"/>
  <c r="BS4" i="1"/>
  <c r="BT9" i="1"/>
  <c r="BT5" i="1"/>
  <c r="BW6" i="1"/>
  <c r="BV7" i="1"/>
  <c r="BV10" i="1" l="1"/>
  <c r="BV8" i="1"/>
  <c r="BX6" i="1"/>
  <c r="BW7" i="1"/>
  <c r="BT4" i="1"/>
  <c r="BT3" i="1"/>
  <c r="BU9" i="1"/>
  <c r="BU5" i="1"/>
  <c r="BW10" i="1" l="1"/>
  <c r="BW8" i="1"/>
  <c r="BV9" i="1"/>
  <c r="BV5" i="1"/>
  <c r="BU4" i="1"/>
  <c r="BU3" i="1"/>
  <c r="BY6" i="1"/>
  <c r="BX7" i="1"/>
  <c r="BX10" i="1" l="1"/>
  <c r="BX8" i="1"/>
  <c r="BW9" i="1"/>
  <c r="BW5" i="1"/>
  <c r="BZ6" i="1"/>
  <c r="BY7" i="1"/>
  <c r="BV3" i="1"/>
  <c r="BV4" i="1"/>
  <c r="BW4" i="1" l="1"/>
  <c r="BW3" i="1"/>
  <c r="BY10" i="1"/>
  <c r="BY8" i="1"/>
  <c r="BX9" i="1"/>
  <c r="BX5" i="1"/>
  <c r="CA6" i="1"/>
  <c r="BZ7" i="1"/>
  <c r="BY5" i="1" l="1"/>
  <c r="BY9" i="1"/>
  <c r="BZ10" i="1"/>
  <c r="BZ8" i="1"/>
  <c r="CB6" i="1"/>
  <c r="CA7" i="1"/>
  <c r="BX3" i="1"/>
  <c r="BX4" i="1"/>
  <c r="BZ5" i="1" l="1"/>
  <c r="BZ9" i="1"/>
  <c r="CA8" i="1"/>
  <c r="CA10" i="1"/>
  <c r="BY4" i="1"/>
  <c r="BY3" i="1"/>
  <c r="CC6" i="1"/>
  <c r="CB7" i="1"/>
  <c r="BZ3" i="1" l="1"/>
  <c r="BZ4" i="1"/>
  <c r="CB8" i="1"/>
  <c r="CB10" i="1"/>
  <c r="CD6" i="1"/>
  <c r="CC7" i="1"/>
  <c r="CA5" i="1"/>
  <c r="CA9" i="1"/>
  <c r="CC10" i="1" l="1"/>
  <c r="CC8" i="1"/>
  <c r="CD7" i="1"/>
  <c r="CE6" i="1"/>
  <c r="CA4" i="1"/>
  <c r="CA3" i="1"/>
  <c r="CB5" i="1"/>
  <c r="CB9" i="1"/>
  <c r="CC9" i="1" l="1"/>
  <c r="CC5" i="1"/>
  <c r="CB3" i="1"/>
  <c r="CB4" i="1"/>
  <c r="CE7" i="1"/>
  <c r="CF6" i="1"/>
  <c r="CD8" i="1"/>
  <c r="CD10" i="1"/>
  <c r="CD3" i="1" s="1"/>
  <c r="CG6" i="1" l="1"/>
  <c r="CF7" i="1"/>
  <c r="CE8" i="1"/>
  <c r="CE10" i="1"/>
  <c r="CC3" i="1"/>
  <c r="CC4" i="1"/>
  <c r="CD9" i="1"/>
  <c r="CD4" i="1" s="1"/>
  <c r="CD5" i="1"/>
  <c r="CF8" i="1" l="1"/>
  <c r="CF10" i="1"/>
  <c r="CH6" i="1"/>
  <c r="CG7" i="1"/>
  <c r="CE9" i="1"/>
  <c r="CE5" i="1"/>
  <c r="CE3" i="1" l="1"/>
  <c r="CE4" i="1"/>
  <c r="CF5" i="1"/>
  <c r="CF9" i="1"/>
  <c r="CG8" i="1"/>
  <c r="CG10" i="1"/>
  <c r="CH7" i="1"/>
  <c r="CI6" i="1"/>
  <c r="CG9" i="1" l="1"/>
  <c r="CG5" i="1"/>
  <c r="CI7" i="1"/>
  <c r="CJ6" i="1"/>
  <c r="CF4" i="1"/>
  <c r="CF3" i="1"/>
  <c r="CH8" i="1"/>
  <c r="CH10" i="1"/>
  <c r="CG3" i="1" l="1"/>
  <c r="CG4" i="1"/>
  <c r="CK6" i="1"/>
  <c r="CJ7" i="1"/>
  <c r="CH9" i="1"/>
  <c r="CH5" i="1"/>
  <c r="CI8" i="1"/>
  <c r="CI10" i="1"/>
  <c r="CH3" i="1" l="1"/>
  <c r="CH4" i="1"/>
  <c r="CJ8" i="1"/>
  <c r="CJ10" i="1"/>
  <c r="CI5" i="1"/>
  <c r="CI9" i="1"/>
  <c r="CL6" i="1"/>
  <c r="CK7" i="1"/>
  <c r="CI3" i="1" l="1"/>
  <c r="CI4" i="1"/>
  <c r="CK8" i="1"/>
  <c r="CK10" i="1"/>
  <c r="CL7" i="1"/>
  <c r="CM6" i="1"/>
  <c r="CJ5" i="1"/>
  <c r="CJ9" i="1"/>
  <c r="CM7" i="1" l="1"/>
  <c r="CN6" i="1"/>
  <c r="CL8" i="1"/>
  <c r="CL10" i="1"/>
  <c r="CJ4" i="1"/>
  <c r="CJ3" i="1"/>
  <c r="CK9" i="1"/>
  <c r="CK5" i="1"/>
  <c r="CM8" i="1" l="1"/>
  <c r="CM10" i="1"/>
  <c r="CK3" i="1"/>
  <c r="CK4" i="1"/>
  <c r="CL9" i="1"/>
  <c r="CL5" i="1"/>
  <c r="CO6" i="1"/>
  <c r="CN7" i="1"/>
  <c r="CM5" i="1" l="1"/>
  <c r="CM9" i="1"/>
  <c r="CN8" i="1"/>
  <c r="CN10" i="1"/>
  <c r="CP6" i="1"/>
  <c r="CO7" i="1"/>
  <c r="CL3" i="1"/>
  <c r="CL4" i="1"/>
  <c r="CO8" i="1" l="1"/>
  <c r="CO10" i="1"/>
  <c r="CP7" i="1"/>
  <c r="CQ6" i="1"/>
  <c r="CN5" i="1"/>
  <c r="CN9" i="1"/>
  <c r="CM3" i="1"/>
  <c r="CM4" i="1"/>
  <c r="CO9" i="1" l="1"/>
  <c r="CO5" i="1"/>
  <c r="CQ7" i="1"/>
  <c r="CR6" i="1"/>
  <c r="CP8" i="1"/>
  <c r="CP10" i="1"/>
  <c r="CN4" i="1"/>
  <c r="CN3" i="1"/>
  <c r="CP9" i="1" l="1"/>
  <c r="CP5" i="1"/>
  <c r="CO3" i="1"/>
  <c r="CO4" i="1"/>
  <c r="CS6" i="1"/>
  <c r="CR7" i="1"/>
  <c r="CQ8" i="1"/>
  <c r="CQ10" i="1"/>
  <c r="CQ5" i="1" l="1"/>
  <c r="CQ9" i="1"/>
  <c r="CR8" i="1"/>
  <c r="CR10" i="1"/>
  <c r="CT6" i="1"/>
  <c r="CS7" i="1"/>
  <c r="CP3" i="1"/>
  <c r="CP4" i="1"/>
  <c r="CS8" i="1" l="1"/>
  <c r="CS10" i="1"/>
  <c r="CQ3" i="1"/>
  <c r="CQ4" i="1"/>
  <c r="CT7" i="1"/>
  <c r="CU6" i="1"/>
  <c r="CR5" i="1"/>
  <c r="CR9" i="1"/>
  <c r="CU7" i="1" l="1"/>
  <c r="CV6" i="1"/>
  <c r="CT8" i="1"/>
  <c r="CT10" i="1"/>
  <c r="CS9" i="1"/>
  <c r="CS5" i="1"/>
  <c r="CR4" i="1"/>
  <c r="CR3" i="1"/>
  <c r="CW6" i="1" l="1"/>
  <c r="CV7" i="1"/>
  <c r="CS3" i="1"/>
  <c r="CS4" i="1"/>
  <c r="CU8" i="1"/>
  <c r="CU10" i="1"/>
  <c r="CT9" i="1"/>
  <c r="CT5" i="1"/>
  <c r="CV8" i="1" l="1"/>
  <c r="CV10" i="1"/>
  <c r="CU5" i="1"/>
  <c r="CU9" i="1"/>
  <c r="CX6" i="1"/>
  <c r="CW7" i="1"/>
  <c r="CT3" i="1"/>
  <c r="CT4" i="1"/>
  <c r="CW8" i="1" l="1"/>
  <c r="CW10" i="1"/>
  <c r="CX7" i="1"/>
  <c r="CY6" i="1"/>
  <c r="CV5" i="1"/>
  <c r="CV9" i="1"/>
  <c r="CU3" i="1"/>
  <c r="CU4" i="1"/>
  <c r="CV4" i="1" l="1"/>
  <c r="CV3" i="1"/>
  <c r="CW9" i="1"/>
  <c r="CW5" i="1"/>
  <c r="CY7" i="1"/>
  <c r="CZ6" i="1"/>
  <c r="CX8" i="1"/>
  <c r="CX10" i="1"/>
  <c r="DA6" i="1" l="1"/>
  <c r="CZ7" i="1"/>
  <c r="CY8" i="1"/>
  <c r="CY10" i="1"/>
  <c r="CX9" i="1"/>
  <c r="CX5" i="1"/>
  <c r="CW3" i="1"/>
  <c r="CW4" i="1"/>
  <c r="CZ8" i="1" l="1"/>
  <c r="CZ10" i="1"/>
  <c r="CX3" i="1"/>
  <c r="CX4" i="1"/>
  <c r="DB6" i="1"/>
  <c r="DA7" i="1"/>
  <c r="CY5" i="1"/>
  <c r="CY9" i="1"/>
  <c r="DA8" i="1" l="1"/>
  <c r="DA10" i="1"/>
  <c r="DB7" i="1"/>
  <c r="DC6" i="1"/>
  <c r="CZ5" i="1"/>
  <c r="CZ9" i="1"/>
  <c r="CY3" i="1"/>
  <c r="CY4" i="1"/>
  <c r="CZ4" i="1" l="1"/>
  <c r="CZ3" i="1"/>
  <c r="DA9" i="1"/>
  <c r="DA5" i="1"/>
  <c r="DC7" i="1"/>
  <c r="DD6" i="1"/>
  <c r="DD7" i="1" s="1"/>
  <c r="DB8" i="1"/>
  <c r="DB10" i="1"/>
  <c r="DD8" i="1" l="1"/>
  <c r="DD10" i="1"/>
  <c r="DC8" i="1"/>
  <c r="DC10" i="1"/>
  <c r="DB9" i="1"/>
  <c r="DB5" i="1"/>
  <c r="DA3" i="1"/>
  <c r="DA4" i="1"/>
  <c r="DB3" i="1" l="1"/>
  <c r="DB4" i="1"/>
  <c r="DD5" i="1"/>
  <c r="DD9" i="1"/>
  <c r="DC5" i="1"/>
  <c r="DC9" i="1"/>
  <c r="DC3" i="1" l="1"/>
  <c r="DC4" i="1"/>
  <c r="DD4" i="1"/>
  <c r="DD3" i="1"/>
</calcChain>
</file>

<file path=xl/sharedStrings.xml><?xml version="1.0" encoding="utf-8"?>
<sst xmlns="http://schemas.openxmlformats.org/spreadsheetml/2006/main" count="194" uniqueCount="105">
  <si>
    <t>Week Beginning</t>
  </si>
  <si>
    <t>Month</t>
  </si>
  <si>
    <t>Year</t>
  </si>
  <si>
    <t>Quarter</t>
  </si>
  <si>
    <t>Weds</t>
  </si>
  <si>
    <t>Key</t>
  </si>
  <si>
    <t>Milestone - Lit Review</t>
  </si>
  <si>
    <t>Milestone - Model Complete</t>
  </si>
  <si>
    <t>Deliverable - Webinar</t>
  </si>
  <si>
    <t>Deliverable - Report Launch</t>
  </si>
  <si>
    <t>Deliverable - Plenary Presentation</t>
  </si>
  <si>
    <t>Milestone - Internal Workshop</t>
  </si>
  <si>
    <t>Plen</t>
  </si>
  <si>
    <t>RepL</t>
  </si>
  <si>
    <t>Webnr</t>
  </si>
  <si>
    <t>WShop</t>
  </si>
  <si>
    <t>Model</t>
  </si>
  <si>
    <t>LitRev</t>
  </si>
  <si>
    <t>Milestone - Steering Group</t>
  </si>
  <si>
    <t>StGrp</t>
  </si>
  <si>
    <t>Transport</t>
  </si>
  <si>
    <t>Buildings</t>
  </si>
  <si>
    <t>CO2-EOR</t>
  </si>
  <si>
    <t>ConfPres</t>
  </si>
  <si>
    <t>Hydrogen</t>
  </si>
  <si>
    <t>PostPlen</t>
  </si>
  <si>
    <t>Smart Energy</t>
  </si>
  <si>
    <t>Public Engagement</t>
  </si>
  <si>
    <t>Industrial Efficiency</t>
  </si>
  <si>
    <t>Cse</t>
  </si>
  <si>
    <t>Plen?</t>
  </si>
  <si>
    <t>Richard</t>
  </si>
  <si>
    <t>Mark</t>
  </si>
  <si>
    <t>Project Lead</t>
  </si>
  <si>
    <t>Community Energy</t>
  </si>
  <si>
    <t>Simon</t>
  </si>
  <si>
    <t>RepAgree</t>
  </si>
  <si>
    <t>Phase 1</t>
  </si>
  <si>
    <t>Scope</t>
  </si>
  <si>
    <t>Analysis</t>
  </si>
  <si>
    <t>Phase 2</t>
  </si>
  <si>
    <t>Flexibility</t>
  </si>
  <si>
    <t>Wshp</t>
  </si>
  <si>
    <t>International Engagement</t>
  </si>
  <si>
    <t>Andy</t>
  </si>
  <si>
    <t>Helen</t>
  </si>
  <si>
    <t>Storage (details TBA)</t>
  </si>
  <si>
    <t>IE Strategies: Offshore/ Storage</t>
  </si>
  <si>
    <t>OSW Strat</t>
  </si>
  <si>
    <t>Deliverable - Project Initiation Doc</t>
  </si>
  <si>
    <t>PID</t>
  </si>
  <si>
    <t>Strat</t>
  </si>
  <si>
    <t>Milestone - Strategy in place</t>
  </si>
  <si>
    <t>CCC meet</t>
  </si>
  <si>
    <t>Deliverable - Post Plenary workshop</t>
  </si>
  <si>
    <t>Manage Comms Strategy</t>
  </si>
  <si>
    <t>Draft1</t>
  </si>
  <si>
    <t>Draft2</t>
  </si>
  <si>
    <t>Draft</t>
  </si>
  <si>
    <t>Milestone - Draft Paper</t>
  </si>
  <si>
    <t>M</t>
  </si>
  <si>
    <t>Pub</t>
  </si>
  <si>
    <t>Deliverable - Publication</t>
  </si>
  <si>
    <t>Delivered</t>
  </si>
  <si>
    <t>report published, workshop help etc</t>
  </si>
  <si>
    <t>internal</t>
  </si>
  <si>
    <t>Follow-up meetings re. recommendations</t>
  </si>
  <si>
    <t>Lindsay (UKERC)</t>
  </si>
  <si>
    <t>Member</t>
  </si>
  <si>
    <t>Interviews ……..</t>
  </si>
  <si>
    <t>Signed Up</t>
  </si>
  <si>
    <t>Workshop and Survey</t>
  </si>
  <si>
    <t>Wshop</t>
  </si>
  <si>
    <t>Future of Utilities</t>
  </si>
  <si>
    <t>Phase 1 - Scenario development</t>
  </si>
  <si>
    <t>Phase 2 - Stress Testing / Interviews</t>
  </si>
  <si>
    <t>Report revision……</t>
  </si>
  <si>
    <t>Member Review</t>
  </si>
  <si>
    <t>Revision…</t>
  </si>
  <si>
    <t>Research to update report</t>
  </si>
  <si>
    <t>Redrafting report</t>
  </si>
  <si>
    <t>Heat</t>
  </si>
  <si>
    <t>Launch event preparation</t>
  </si>
  <si>
    <t>StGrp (scoping)</t>
  </si>
  <si>
    <t>2017-2019 member's consortium agreement &amp; EIB-ERP contract</t>
  </si>
  <si>
    <t xml:space="preserve">Contract extension </t>
  </si>
  <si>
    <t>CA Extension</t>
  </si>
  <si>
    <t>New CA</t>
  </si>
  <si>
    <t>EIB contract</t>
  </si>
  <si>
    <t>Extnsion sent out</t>
  </si>
  <si>
    <t>Mem choose to cont</t>
  </si>
  <si>
    <t>New contracts</t>
  </si>
  <si>
    <t>START</t>
  </si>
  <si>
    <t>Final CA to Members</t>
  </si>
  <si>
    <t>Draft CA to Members</t>
  </si>
  <si>
    <t>Horizon Scanning</t>
  </si>
  <si>
    <t>ERP Impact Brochure</t>
  </si>
  <si>
    <t>Newsletter</t>
  </si>
  <si>
    <t>Make monthly</t>
  </si>
  <si>
    <t>Stakeholder mapping</t>
  </si>
  <si>
    <t>Website - ongoing</t>
  </si>
  <si>
    <t>Follow-up ==&gt;</t>
  </si>
  <si>
    <t>Report approval</t>
  </si>
  <si>
    <t>Report approval?</t>
  </si>
  <si>
    <t>PID &amp; WShop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</si>
</sst>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"/>
    <numFmt numFmtId="165" formatCode="yyyy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name val="Calibri"/>
      <family val="2"/>
      <charset val="128"/>
      <scheme val="minor"/>
    </font>
    <font>
      <b/>
      <u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0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4" xfId="0" applyNumberFormat="1" applyBorder="1"/>
    <xf numFmtId="0" fontId="3" fillId="0" borderId="1" xfId="0" applyFont="1" applyBorder="1"/>
    <xf numFmtId="165" fontId="7" fillId="0" borderId="2" xfId="0" applyNumberFormat="1" applyFont="1" applyFill="1" applyBorder="1"/>
    <xf numFmtId="165" fontId="3" fillId="0" borderId="3" xfId="0" applyNumberFormat="1" applyFont="1" applyFill="1" applyBorder="1"/>
    <xf numFmtId="0" fontId="3" fillId="0" borderId="4" xfId="0" applyFont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4" fontId="0" fillId="0" borderId="7" xfId="0" applyNumberFormat="1" applyBorder="1" applyAlignment="1">
      <alignment textRotation="90"/>
    </xf>
    <xf numFmtId="14" fontId="0" fillId="0" borderId="8" xfId="0" applyNumberFormat="1" applyBorder="1" applyAlignment="1">
      <alignment textRotation="90"/>
    </xf>
    <xf numFmtId="0" fontId="8" fillId="0" borderId="4" xfId="0" applyFont="1" applyBorder="1"/>
    <xf numFmtId="14" fontId="8" fillId="0" borderId="4" xfId="0" applyNumberFormat="1" applyFont="1" applyBorder="1" applyAlignment="1">
      <alignment textRotation="90"/>
    </xf>
    <xf numFmtId="14" fontId="8" fillId="0" borderId="0" xfId="0" applyNumberFormat="1" applyFont="1" applyBorder="1" applyAlignment="1">
      <alignment textRotation="90"/>
    </xf>
    <xf numFmtId="14" fontId="8" fillId="0" borderId="5" xfId="0" applyNumberFormat="1" applyFont="1" applyBorder="1" applyAlignment="1">
      <alignment textRotation="90"/>
    </xf>
    <xf numFmtId="0" fontId="8" fillId="0" borderId="0" xfId="0" applyFont="1"/>
    <xf numFmtId="0" fontId="8" fillId="0" borderId="0" xfId="0" applyFont="1" applyBorder="1"/>
    <xf numFmtId="0" fontId="8" fillId="0" borderId="5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0" fillId="2" borderId="0" xfId="0" applyFill="1" applyBorder="1"/>
    <xf numFmtId="0" fontId="0" fillId="4" borderId="4" xfId="0" applyFill="1" applyBorder="1"/>
    <xf numFmtId="0" fontId="0" fillId="4" borderId="0" xfId="0" applyFill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12" xfId="0" applyBorder="1"/>
    <xf numFmtId="0" fontId="0" fillId="0" borderId="13" xfId="0" applyBorder="1"/>
    <xf numFmtId="0" fontId="10" fillId="3" borderId="0" xfId="0" applyFont="1" applyFill="1" applyBorder="1"/>
    <xf numFmtId="0" fontId="6" fillId="2" borderId="10" xfId="0" applyFont="1" applyFill="1" applyBorder="1"/>
    <xf numFmtId="0" fontId="0" fillId="2" borderId="11" xfId="0" applyFill="1" applyBorder="1"/>
    <xf numFmtId="0" fontId="6" fillId="2" borderId="9" xfId="0" applyFont="1" applyFill="1" applyBorder="1"/>
    <xf numFmtId="0" fontId="11" fillId="3" borderId="9" xfId="0" applyFont="1" applyFill="1" applyBorder="1"/>
    <xf numFmtId="14" fontId="13" fillId="0" borderId="4" xfId="0" applyNumberFormat="1" applyFont="1" applyBorder="1"/>
    <xf numFmtId="0" fontId="0" fillId="5" borderId="4" xfId="0" applyFill="1" applyBorder="1"/>
    <xf numFmtId="0" fontId="0" fillId="5" borderId="0" xfId="0" applyFill="1" applyBorder="1"/>
    <xf numFmtId="0" fontId="14" fillId="3" borderId="9" xfId="0" applyFont="1" applyFill="1" applyBorder="1"/>
    <xf numFmtId="0" fontId="14" fillId="3" borderId="0" xfId="0" applyFont="1" applyFill="1" applyBorder="1"/>
    <xf numFmtId="0" fontId="2" fillId="2" borderId="9" xfId="0" applyFont="1" applyFill="1" applyBorder="1"/>
    <xf numFmtId="0" fontId="11" fillId="3" borderId="0" xfId="0" applyFont="1" applyFill="1" applyBorder="1"/>
    <xf numFmtId="0" fontId="3" fillId="0" borderId="0" xfId="0" applyFont="1"/>
    <xf numFmtId="0" fontId="3" fillId="6" borderId="0" xfId="0" applyFont="1" applyFill="1"/>
    <xf numFmtId="0" fontId="0" fillId="6" borderId="0" xfId="0" applyFill="1"/>
    <xf numFmtId="0" fontId="3" fillId="7" borderId="0" xfId="0" applyFont="1" applyFill="1"/>
    <xf numFmtId="0" fontId="0" fillId="7" borderId="0" xfId="0" applyFill="1"/>
    <xf numFmtId="14" fontId="3" fillId="0" borderId="4" xfId="0" applyNumberFormat="1" applyFont="1" applyBorder="1"/>
    <xf numFmtId="0" fontId="3" fillId="8" borderId="0" xfId="0" applyFont="1" applyFill="1"/>
    <xf numFmtId="0" fontId="0" fillId="8" borderId="0" xfId="0" applyFill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0" fillId="0" borderId="5" xfId="0" applyFill="1" applyBorder="1"/>
    <xf numFmtId="0" fontId="3" fillId="0" borderId="4" xfId="0" applyFont="1" applyFill="1" applyBorder="1"/>
    <xf numFmtId="0" fontId="3" fillId="9" borderId="0" xfId="0" applyFont="1" applyFill="1"/>
    <xf numFmtId="0" fontId="3" fillId="10" borderId="0" xfId="0" applyFont="1" applyFill="1"/>
    <xf numFmtId="0" fontId="0" fillId="10" borderId="0" xfId="0" applyFill="1"/>
    <xf numFmtId="0" fontId="0" fillId="11" borderId="0" xfId="0" applyFill="1" applyBorder="1"/>
    <xf numFmtId="0" fontId="14" fillId="11" borderId="0" xfId="0" applyFont="1" applyFill="1" applyBorder="1"/>
    <xf numFmtId="0" fontId="0" fillId="4" borderId="0" xfId="0" applyFill="1"/>
    <xf numFmtId="0" fontId="16" fillId="2" borderId="9" xfId="0" applyFont="1" applyFill="1" applyBorder="1"/>
    <xf numFmtId="14" fontId="0" fillId="12" borderId="6" xfId="0" applyNumberFormat="1" applyFill="1" applyBorder="1" applyAlignment="1">
      <alignment textRotation="90"/>
    </xf>
    <xf numFmtId="14" fontId="0" fillId="12" borderId="7" xfId="0" applyNumberFormat="1" applyFill="1" applyBorder="1" applyAlignment="1">
      <alignment textRotation="90"/>
    </xf>
    <xf numFmtId="0" fontId="0" fillId="13" borderId="0" xfId="0" applyFill="1" applyBorder="1"/>
    <xf numFmtId="0" fontId="0" fillId="13" borderId="7" xfId="0" applyFill="1" applyBorder="1"/>
    <xf numFmtId="0" fontId="15" fillId="3" borderId="0" xfId="0" applyFont="1" applyFill="1" applyBorder="1"/>
    <xf numFmtId="0" fontId="0" fillId="11" borderId="4" xfId="0" applyFill="1" applyBorder="1"/>
    <xf numFmtId="14" fontId="0" fillId="13" borderId="7" xfId="0" applyNumberFormat="1" applyFill="1" applyBorder="1" applyAlignment="1">
      <alignment textRotation="90"/>
    </xf>
    <xf numFmtId="0" fontId="11" fillId="3" borderId="15" xfId="0" applyFont="1" applyFill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0" fillId="11" borderId="5" xfId="0" applyFill="1" applyBorder="1"/>
    <xf numFmtId="0" fontId="0" fillId="5" borderId="0" xfId="0" applyFill="1"/>
    <xf numFmtId="0" fontId="3" fillId="14" borderId="0" xfId="0" applyFont="1" applyFill="1"/>
    <xf numFmtId="0" fontId="0" fillId="14" borderId="0" xfId="0" applyFill="1"/>
    <xf numFmtId="0" fontId="11" fillId="4" borderId="0" xfId="0" applyFont="1" applyFill="1" applyBorder="1"/>
    <xf numFmtId="0" fontId="0" fillId="15" borderId="16" xfId="0" applyFill="1" applyBorder="1"/>
    <xf numFmtId="0" fontId="0" fillId="15" borderId="15" xfId="0" applyFill="1" applyBorder="1"/>
    <xf numFmtId="0" fontId="3" fillId="0" borderId="0" xfId="0" applyFont="1" applyFill="1"/>
    <xf numFmtId="0" fontId="16" fillId="0" borderId="0" xfId="0" applyFont="1" applyFill="1" applyBorder="1"/>
    <xf numFmtId="0" fontId="0" fillId="11" borderId="0" xfId="0" applyFill="1"/>
    <xf numFmtId="0" fontId="1" fillId="2" borderId="0" xfId="0" applyFont="1" applyFill="1" applyBorder="1"/>
    <xf numFmtId="0" fontId="1" fillId="5" borderId="0" xfId="0" applyFont="1" applyFill="1" applyBorder="1"/>
    <xf numFmtId="0" fontId="1" fillId="2" borderId="0" xfId="0" applyFont="1" applyFill="1"/>
    <xf numFmtId="0" fontId="16" fillId="2" borderId="0" xfId="0" applyFont="1" applyFill="1" applyBorder="1"/>
    <xf numFmtId="0" fontId="0" fillId="0" borderId="9" xfId="0" applyFill="1" applyBorder="1"/>
    <xf numFmtId="0" fontId="1" fillId="0" borderId="0" xfId="0" applyFont="1" applyFill="1" applyBorder="1"/>
    <xf numFmtId="0" fontId="1" fillId="0" borderId="0" xfId="0" applyFont="1" applyFill="1"/>
    <xf numFmtId="0" fontId="17" fillId="0" borderId="4" xfId="0" applyFont="1" applyBorder="1"/>
    <xf numFmtId="165" fontId="7" fillId="0" borderId="1" xfId="0" applyNumberFormat="1" applyFont="1" applyFill="1" applyBorder="1" applyAlignment="1">
      <alignment horizontal="left" wrapText="1"/>
    </xf>
    <xf numFmtId="0" fontId="0" fillId="4" borderId="5" xfId="0" applyFill="1" applyBorder="1"/>
    <xf numFmtId="0" fontId="0" fillId="0" borderId="7" xfId="0" applyFill="1" applyBorder="1"/>
    <xf numFmtId="0" fontId="6" fillId="0" borderId="0" xfId="0" applyFont="1" applyFill="1" applyBorder="1"/>
    <xf numFmtId="0" fontId="6" fillId="11" borderId="0" xfId="0" applyFont="1" applyFill="1" applyBorder="1"/>
    <xf numFmtId="0" fontId="0" fillId="0" borderId="4" xfId="0" applyFont="1" applyFill="1" applyBorder="1" applyAlignment="1">
      <alignment horizontal="center"/>
    </xf>
    <xf numFmtId="0" fontId="18" fillId="16" borderId="15" xfId="0" applyFont="1" applyFill="1" applyBorder="1"/>
    <xf numFmtId="0" fontId="3" fillId="15" borderId="16" xfId="0" applyFont="1" applyFill="1" applyBorder="1"/>
    <xf numFmtId="0" fontId="0" fillId="15" borderId="17" xfId="0" applyFill="1" applyBorder="1"/>
    <xf numFmtId="0" fontId="0" fillId="0" borderId="19" xfId="0" applyBorder="1"/>
    <xf numFmtId="0" fontId="0" fillId="11" borderId="19" xfId="0" applyFill="1" applyBorder="1"/>
    <xf numFmtId="0" fontId="0" fillId="4" borderId="19" xfId="0" applyFill="1" applyBorder="1"/>
    <xf numFmtId="0" fontId="0" fillId="0" borderId="19" xfId="0" applyFill="1" applyBorder="1"/>
    <xf numFmtId="0" fontId="0" fillId="0" borderId="18" xfId="0" applyBorder="1"/>
    <xf numFmtId="14" fontId="0" fillId="0" borderId="7" xfId="0" applyNumberFormat="1" applyFill="1" applyBorder="1" applyAlignment="1">
      <alignment textRotation="90"/>
    </xf>
    <xf numFmtId="0" fontId="0" fillId="2" borderId="19" xfId="0" applyFill="1" applyBorder="1"/>
    <xf numFmtId="14" fontId="0" fillId="12" borderId="18" xfId="0" applyNumberFormat="1" applyFill="1" applyBorder="1" applyAlignment="1">
      <alignment textRotation="90"/>
    </xf>
    <xf numFmtId="0" fontId="0" fillId="12" borderId="0" xfId="0" applyFill="1"/>
    <xf numFmtId="0" fontId="0" fillId="15" borderId="20" xfId="0" applyFill="1" applyBorder="1"/>
    <xf numFmtId="0" fontId="0" fillId="15" borderId="14" xfId="0" applyFill="1" applyBorder="1"/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</cellStyles>
  <dxfs count="821"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theme="0"/>
      </font>
      <fill>
        <patternFill patternType="solid">
          <fgColor indexed="64"/>
          <bgColor theme="5" tint="-0.249977111117893"/>
        </patternFill>
      </fill>
    </dxf>
    <dxf>
      <font>
        <color auto="1"/>
      </font>
      <border>
        <left style="dotted">
          <color auto="1"/>
        </left>
      </border>
    </dxf>
    <dxf>
      <font>
        <color auto="1"/>
      </font>
      <border>
        <left style="thin">
          <color auto="1"/>
        </left>
      </border>
    </dxf>
    <dxf>
      <font>
        <color auto="1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F86"/>
  <sheetViews>
    <sheetView showGridLines="0" tabSelected="1" zoomScale="70" zoomScaleNormal="70" zoomScalePageLayoutView="70" workbookViewId="0">
      <pane xSplit="3" ySplit="10" topLeftCell="AE20" activePane="bottomRight" state="frozen"/>
      <selection pane="topRight" activeCell="D1" sqref="D1"/>
      <selection pane="bottomLeft" activeCell="A11" sqref="A11"/>
      <selection pane="bottomRight" activeCell="BS36" sqref="BS36"/>
    </sheetView>
  </sheetViews>
  <sheetFormatPr defaultColWidth="11" defaultRowHeight="15.75"/>
  <cols>
    <col min="1" max="1" width="4" customWidth="1"/>
    <col min="2" max="2" width="12.5" customWidth="1"/>
    <col min="3" max="3" width="29" customWidth="1"/>
    <col min="4" max="30" width="5.625" hidden="1" customWidth="1"/>
    <col min="31" max="123" width="5.625" customWidth="1"/>
  </cols>
  <sheetData>
    <row r="2" spans="2:108" ht="16.5" thickBot="1"/>
    <row r="3" spans="2:108">
      <c r="C3" s="8" t="s">
        <v>2</v>
      </c>
      <c r="D3" s="97">
        <f>IF(D9&lt;&gt;C9,D7,"")</f>
        <v>42186</v>
      </c>
      <c r="E3" s="9" t="str">
        <f t="shared" ref="E3:BP3" si="0">IF(E9&lt;&gt;D9,E7,"")</f>
        <v/>
      </c>
      <c r="F3" s="9" t="str">
        <f t="shared" si="0"/>
        <v/>
      </c>
      <c r="G3" s="9" t="str">
        <f t="shared" si="0"/>
        <v/>
      </c>
      <c r="H3" s="9" t="str">
        <f t="shared" si="0"/>
        <v/>
      </c>
      <c r="I3" s="9" t="str">
        <f t="shared" si="0"/>
        <v/>
      </c>
      <c r="J3" s="9" t="str">
        <f t="shared" si="0"/>
        <v/>
      </c>
      <c r="K3" s="9" t="str">
        <f t="shared" si="0"/>
        <v/>
      </c>
      <c r="L3" s="9" t="str">
        <f t="shared" si="0"/>
        <v/>
      </c>
      <c r="M3" s="9" t="str">
        <f t="shared" si="0"/>
        <v/>
      </c>
      <c r="N3" s="9" t="str">
        <f t="shared" si="0"/>
        <v/>
      </c>
      <c r="O3" s="9" t="str">
        <f t="shared" si="0"/>
        <v/>
      </c>
      <c r="P3" s="9" t="str">
        <f t="shared" si="0"/>
        <v/>
      </c>
      <c r="Q3" s="9" t="str">
        <f t="shared" si="0"/>
        <v/>
      </c>
      <c r="R3" s="9">
        <f t="shared" si="0"/>
        <v>42284</v>
      </c>
      <c r="S3" s="9" t="str">
        <f t="shared" si="0"/>
        <v/>
      </c>
      <c r="T3" s="9" t="str">
        <f t="shared" si="0"/>
        <v/>
      </c>
      <c r="U3" s="9" t="str">
        <f t="shared" si="0"/>
        <v/>
      </c>
      <c r="V3" s="9" t="str">
        <f t="shared" si="0"/>
        <v/>
      </c>
      <c r="W3" s="9" t="str">
        <f t="shared" si="0"/>
        <v/>
      </c>
      <c r="X3" s="9" t="str">
        <f t="shared" si="0"/>
        <v/>
      </c>
      <c r="Y3" s="9" t="str">
        <f t="shared" si="0"/>
        <v/>
      </c>
      <c r="Z3" s="9" t="str">
        <f t="shared" si="0"/>
        <v/>
      </c>
      <c r="AA3" s="9" t="str">
        <f t="shared" si="0"/>
        <v/>
      </c>
      <c r="AB3" s="9" t="str">
        <f t="shared" si="0"/>
        <v/>
      </c>
      <c r="AC3" s="9" t="str">
        <f t="shared" si="0"/>
        <v/>
      </c>
      <c r="AD3" s="9" t="str">
        <f t="shared" si="0"/>
        <v/>
      </c>
      <c r="AE3" s="9">
        <f t="shared" si="0"/>
        <v>42375</v>
      </c>
      <c r="AF3" s="9" t="str">
        <f t="shared" si="0"/>
        <v/>
      </c>
      <c r="AG3" s="9" t="str">
        <f t="shared" si="0"/>
        <v/>
      </c>
      <c r="AH3" s="9" t="str">
        <f t="shared" si="0"/>
        <v/>
      </c>
      <c r="AI3" s="9" t="str">
        <f t="shared" si="0"/>
        <v/>
      </c>
      <c r="AJ3" s="9" t="str">
        <f t="shared" si="0"/>
        <v/>
      </c>
      <c r="AK3" s="9" t="str">
        <f t="shared" si="0"/>
        <v/>
      </c>
      <c r="AL3" s="9" t="str">
        <f t="shared" si="0"/>
        <v/>
      </c>
      <c r="AM3" s="9" t="str">
        <f t="shared" si="0"/>
        <v/>
      </c>
      <c r="AN3" s="9" t="str">
        <f t="shared" si="0"/>
        <v/>
      </c>
      <c r="AO3" s="9" t="str">
        <f t="shared" si="0"/>
        <v/>
      </c>
      <c r="AP3" s="9" t="str">
        <f t="shared" si="0"/>
        <v/>
      </c>
      <c r="AQ3" s="9" t="str">
        <f t="shared" si="0"/>
        <v/>
      </c>
      <c r="AR3" s="9">
        <f t="shared" si="0"/>
        <v>42466</v>
      </c>
      <c r="AS3" s="9" t="str">
        <f t="shared" si="0"/>
        <v/>
      </c>
      <c r="AT3" s="9" t="str">
        <f t="shared" si="0"/>
        <v/>
      </c>
      <c r="AU3" s="9" t="str">
        <f t="shared" si="0"/>
        <v/>
      </c>
      <c r="AV3" s="9" t="str">
        <f t="shared" si="0"/>
        <v/>
      </c>
      <c r="AW3" s="9" t="str">
        <f t="shared" si="0"/>
        <v/>
      </c>
      <c r="AX3" s="9" t="str">
        <f t="shared" si="0"/>
        <v/>
      </c>
      <c r="AY3" s="9" t="str">
        <f t="shared" si="0"/>
        <v/>
      </c>
      <c r="AZ3" s="9" t="str">
        <f t="shared" si="0"/>
        <v/>
      </c>
      <c r="BA3" s="9" t="str">
        <f t="shared" si="0"/>
        <v/>
      </c>
      <c r="BB3" s="9" t="str">
        <f t="shared" si="0"/>
        <v/>
      </c>
      <c r="BC3" s="9" t="str">
        <f t="shared" si="0"/>
        <v/>
      </c>
      <c r="BD3" s="9" t="str">
        <f t="shared" si="0"/>
        <v/>
      </c>
      <c r="BE3" s="9">
        <f t="shared" si="0"/>
        <v>42557</v>
      </c>
      <c r="BF3" s="9" t="str">
        <f t="shared" si="0"/>
        <v/>
      </c>
      <c r="BG3" s="9" t="str">
        <f t="shared" si="0"/>
        <v/>
      </c>
      <c r="BH3" s="9" t="str">
        <f t="shared" si="0"/>
        <v/>
      </c>
      <c r="BI3" s="9" t="str">
        <f t="shared" si="0"/>
        <v/>
      </c>
      <c r="BJ3" s="9" t="str">
        <f t="shared" si="0"/>
        <v/>
      </c>
      <c r="BK3" s="9" t="str">
        <f t="shared" si="0"/>
        <v/>
      </c>
      <c r="BL3" s="9" t="str">
        <f t="shared" si="0"/>
        <v/>
      </c>
      <c r="BM3" s="9" t="str">
        <f t="shared" si="0"/>
        <v/>
      </c>
      <c r="BN3" s="9" t="str">
        <f t="shared" si="0"/>
        <v/>
      </c>
      <c r="BO3" s="9" t="str">
        <f t="shared" si="0"/>
        <v/>
      </c>
      <c r="BP3" s="9" t="str">
        <f t="shared" si="0"/>
        <v/>
      </c>
      <c r="BQ3" s="9" t="str">
        <f t="shared" ref="BQ3:CC3" si="1">IF(BQ9&lt;&gt;BP9,BQ7,"")</f>
        <v/>
      </c>
      <c r="BR3" s="9">
        <f t="shared" si="1"/>
        <v>42648</v>
      </c>
      <c r="BS3" s="9" t="str">
        <f t="shared" si="1"/>
        <v/>
      </c>
      <c r="BT3" s="9" t="str">
        <f t="shared" si="1"/>
        <v/>
      </c>
      <c r="BU3" s="9" t="str">
        <f t="shared" si="1"/>
        <v/>
      </c>
      <c r="BV3" s="9" t="str">
        <f t="shared" si="1"/>
        <v/>
      </c>
      <c r="BW3" s="9" t="str">
        <f t="shared" si="1"/>
        <v/>
      </c>
      <c r="BX3" s="9" t="str">
        <f t="shared" si="1"/>
        <v/>
      </c>
      <c r="BY3" s="9" t="str">
        <f t="shared" si="1"/>
        <v/>
      </c>
      <c r="BZ3" s="9" t="str">
        <f t="shared" si="1"/>
        <v/>
      </c>
      <c r="CA3" s="9" t="str">
        <f t="shared" si="1"/>
        <v/>
      </c>
      <c r="CB3" s="9" t="str">
        <f t="shared" si="1"/>
        <v/>
      </c>
      <c r="CC3" s="9" t="str">
        <f t="shared" si="1"/>
        <v/>
      </c>
      <c r="CD3" s="10" t="str">
        <f t="shared" ref="CD3" si="2">IF(CD10&lt;&gt;CC10,"Year "&amp;CD7,"")</f>
        <v/>
      </c>
      <c r="CE3" s="9">
        <f t="shared" ref="CE3" si="3">IF(CE9&lt;&gt;CD9,CE7,"")</f>
        <v>42739</v>
      </c>
      <c r="CF3" s="9" t="str">
        <f t="shared" ref="CF3" si="4">IF(CF9&lt;&gt;CE9,CF7,"")</f>
        <v/>
      </c>
      <c r="CG3" s="9" t="str">
        <f t="shared" ref="CG3" si="5">IF(CG9&lt;&gt;CF9,CG7,"")</f>
        <v/>
      </c>
      <c r="CH3" s="9" t="str">
        <f t="shared" ref="CH3" si="6">IF(CH9&lt;&gt;CG9,CH7,"")</f>
        <v/>
      </c>
      <c r="CI3" s="9" t="str">
        <f t="shared" ref="CI3" si="7">IF(CI9&lt;&gt;CH9,CI7,"")</f>
        <v/>
      </c>
      <c r="CJ3" s="9" t="str">
        <f t="shared" ref="CJ3" si="8">IF(CJ9&lt;&gt;CI9,CJ7,"")</f>
        <v/>
      </c>
      <c r="CK3" s="9" t="str">
        <f t="shared" ref="CK3" si="9">IF(CK9&lt;&gt;CJ9,CK7,"")</f>
        <v/>
      </c>
      <c r="CL3" s="9" t="str">
        <f t="shared" ref="CL3" si="10">IF(CL9&lt;&gt;CK9,CL7,"")</f>
        <v/>
      </c>
      <c r="CM3" s="9" t="str">
        <f t="shared" ref="CM3" si="11">IF(CM9&lt;&gt;CL9,CM7,"")</f>
        <v/>
      </c>
      <c r="CN3" s="9" t="str">
        <f t="shared" ref="CN3" si="12">IF(CN9&lt;&gt;CM9,CN7,"")</f>
        <v/>
      </c>
      <c r="CO3" s="9" t="str">
        <f t="shared" ref="CO3" si="13">IF(CO9&lt;&gt;CN9,CO7,"")</f>
        <v/>
      </c>
      <c r="CP3" s="9" t="str">
        <f t="shared" ref="CP3" si="14">IF(CP9&lt;&gt;CO9,CP7,"")</f>
        <v/>
      </c>
      <c r="CQ3" s="9" t="str">
        <f t="shared" ref="CQ3" si="15">IF(CQ9&lt;&gt;CP9,CQ7,"")</f>
        <v/>
      </c>
      <c r="CR3" s="9">
        <f t="shared" ref="CR3" si="16">IF(CR9&lt;&gt;CQ9,CR7,"")</f>
        <v>42830</v>
      </c>
      <c r="CS3" s="9" t="str">
        <f t="shared" ref="CS3" si="17">IF(CS9&lt;&gt;CR9,CS7,"")</f>
        <v/>
      </c>
      <c r="CT3" s="9" t="str">
        <f t="shared" ref="CT3" si="18">IF(CT9&lt;&gt;CS9,CT7,"")</f>
        <v/>
      </c>
      <c r="CU3" s="9" t="str">
        <f t="shared" ref="CU3" si="19">IF(CU9&lt;&gt;CT9,CU7,"")</f>
        <v/>
      </c>
      <c r="CV3" s="9" t="str">
        <f t="shared" ref="CV3" si="20">IF(CV9&lt;&gt;CU9,CV7,"")</f>
        <v/>
      </c>
      <c r="CW3" s="9" t="str">
        <f t="shared" ref="CW3" si="21">IF(CW9&lt;&gt;CV9,CW7,"")</f>
        <v/>
      </c>
      <c r="CX3" s="9" t="str">
        <f t="shared" ref="CX3" si="22">IF(CX9&lt;&gt;CW9,CX7,"")</f>
        <v/>
      </c>
      <c r="CY3" s="9" t="str">
        <f t="shared" ref="CY3" si="23">IF(CY9&lt;&gt;CX9,CY7,"")</f>
        <v/>
      </c>
      <c r="CZ3" s="9" t="str">
        <f t="shared" ref="CZ3" si="24">IF(CZ9&lt;&gt;CY9,CZ7,"")</f>
        <v/>
      </c>
      <c r="DA3" s="9" t="str">
        <f t="shared" ref="DA3" si="25">IF(DA9&lt;&gt;CZ9,DA7,"")</f>
        <v/>
      </c>
      <c r="DB3" s="9" t="str">
        <f t="shared" ref="DB3" si="26">IF(DB9&lt;&gt;DA9,DB7,"")</f>
        <v/>
      </c>
      <c r="DC3" s="9" t="str">
        <f t="shared" ref="DC3" si="27">IF(DC9&lt;&gt;DB9,DC7,"")</f>
        <v/>
      </c>
      <c r="DD3" s="9" t="str">
        <f t="shared" ref="DD3" si="28">IF(DD9&lt;&gt;DC9,DD7,"")</f>
        <v/>
      </c>
    </row>
    <row r="4" spans="2:108" ht="16.5" thickBot="1">
      <c r="C4" s="29" t="s">
        <v>3</v>
      </c>
      <c r="D4" s="30" t="str">
        <f>IF(D9&lt;&gt;C9,"Q"&amp;D9,"")</f>
        <v>Q3</v>
      </c>
      <c r="E4" s="31" t="str">
        <f t="shared" ref="E4:BP4" si="29">IF(E9&lt;&gt;D9,"Q"&amp;E9,"")</f>
        <v/>
      </c>
      <c r="F4" s="31" t="str">
        <f t="shared" si="29"/>
        <v/>
      </c>
      <c r="G4" s="31" t="str">
        <f t="shared" si="29"/>
        <v/>
      </c>
      <c r="H4" s="31" t="str">
        <f t="shared" si="29"/>
        <v/>
      </c>
      <c r="I4" s="31" t="str">
        <f t="shared" si="29"/>
        <v/>
      </c>
      <c r="J4" s="31" t="str">
        <f t="shared" si="29"/>
        <v/>
      </c>
      <c r="K4" s="31" t="str">
        <f t="shared" si="29"/>
        <v/>
      </c>
      <c r="L4" s="31" t="str">
        <f t="shared" si="29"/>
        <v/>
      </c>
      <c r="M4" s="31" t="str">
        <f t="shared" si="29"/>
        <v/>
      </c>
      <c r="N4" s="31" t="str">
        <f t="shared" si="29"/>
        <v/>
      </c>
      <c r="O4" s="31" t="str">
        <f t="shared" si="29"/>
        <v/>
      </c>
      <c r="P4" s="31" t="str">
        <f t="shared" si="29"/>
        <v/>
      </c>
      <c r="Q4" s="31" t="str">
        <f t="shared" si="29"/>
        <v/>
      </c>
      <c r="R4" s="31" t="str">
        <f t="shared" si="29"/>
        <v>Q4</v>
      </c>
      <c r="S4" s="31" t="str">
        <f t="shared" si="29"/>
        <v/>
      </c>
      <c r="T4" s="31" t="str">
        <f t="shared" si="29"/>
        <v/>
      </c>
      <c r="U4" s="31" t="str">
        <f t="shared" si="29"/>
        <v/>
      </c>
      <c r="V4" s="31" t="str">
        <f t="shared" si="29"/>
        <v/>
      </c>
      <c r="W4" s="31" t="str">
        <f t="shared" si="29"/>
        <v/>
      </c>
      <c r="X4" s="31" t="str">
        <f t="shared" si="29"/>
        <v/>
      </c>
      <c r="Y4" s="31" t="str">
        <f t="shared" si="29"/>
        <v/>
      </c>
      <c r="Z4" s="31" t="str">
        <f t="shared" si="29"/>
        <v/>
      </c>
      <c r="AA4" s="31" t="str">
        <f t="shared" si="29"/>
        <v/>
      </c>
      <c r="AB4" s="31" t="str">
        <f t="shared" si="29"/>
        <v/>
      </c>
      <c r="AC4" s="31" t="str">
        <f t="shared" si="29"/>
        <v/>
      </c>
      <c r="AD4" s="31" t="str">
        <f t="shared" si="29"/>
        <v/>
      </c>
      <c r="AE4" s="31" t="str">
        <f t="shared" si="29"/>
        <v>Q1</v>
      </c>
      <c r="AF4" s="31" t="str">
        <f t="shared" si="29"/>
        <v/>
      </c>
      <c r="AG4" s="31" t="str">
        <f t="shared" si="29"/>
        <v/>
      </c>
      <c r="AH4" s="31" t="str">
        <f t="shared" si="29"/>
        <v/>
      </c>
      <c r="AI4" s="31" t="str">
        <f t="shared" si="29"/>
        <v/>
      </c>
      <c r="AJ4" s="31" t="str">
        <f t="shared" si="29"/>
        <v/>
      </c>
      <c r="AK4" s="31" t="str">
        <f t="shared" si="29"/>
        <v/>
      </c>
      <c r="AL4" s="31" t="str">
        <f t="shared" si="29"/>
        <v/>
      </c>
      <c r="AM4" s="31" t="str">
        <f t="shared" si="29"/>
        <v/>
      </c>
      <c r="AN4" s="31" t="str">
        <f t="shared" si="29"/>
        <v/>
      </c>
      <c r="AO4" s="31" t="str">
        <f t="shared" si="29"/>
        <v/>
      </c>
      <c r="AP4" s="31" t="str">
        <f t="shared" si="29"/>
        <v/>
      </c>
      <c r="AQ4" s="31" t="str">
        <f t="shared" si="29"/>
        <v/>
      </c>
      <c r="AR4" s="31" t="str">
        <f t="shared" si="29"/>
        <v>Q2</v>
      </c>
      <c r="AS4" s="31" t="str">
        <f t="shared" si="29"/>
        <v/>
      </c>
      <c r="AT4" s="31" t="str">
        <f t="shared" si="29"/>
        <v/>
      </c>
      <c r="AU4" s="31" t="str">
        <f t="shared" si="29"/>
        <v/>
      </c>
      <c r="AV4" s="31" t="str">
        <f t="shared" si="29"/>
        <v/>
      </c>
      <c r="AW4" s="31" t="str">
        <f t="shared" si="29"/>
        <v/>
      </c>
      <c r="AX4" s="31" t="str">
        <f t="shared" si="29"/>
        <v/>
      </c>
      <c r="AY4" s="31" t="str">
        <f t="shared" si="29"/>
        <v/>
      </c>
      <c r="AZ4" s="31" t="str">
        <f t="shared" si="29"/>
        <v/>
      </c>
      <c r="BA4" s="31" t="str">
        <f t="shared" si="29"/>
        <v/>
      </c>
      <c r="BB4" s="31" t="str">
        <f t="shared" si="29"/>
        <v/>
      </c>
      <c r="BC4" s="31" t="str">
        <f t="shared" si="29"/>
        <v/>
      </c>
      <c r="BD4" s="31" t="str">
        <f t="shared" si="29"/>
        <v/>
      </c>
      <c r="BE4" s="31" t="str">
        <f t="shared" si="29"/>
        <v>Q3</v>
      </c>
      <c r="BF4" s="31" t="str">
        <f t="shared" si="29"/>
        <v/>
      </c>
      <c r="BG4" s="31" t="str">
        <f t="shared" si="29"/>
        <v/>
      </c>
      <c r="BH4" s="31" t="str">
        <f t="shared" si="29"/>
        <v/>
      </c>
      <c r="BI4" s="31" t="str">
        <f t="shared" si="29"/>
        <v/>
      </c>
      <c r="BJ4" s="31" t="str">
        <f t="shared" si="29"/>
        <v/>
      </c>
      <c r="BK4" s="31" t="str">
        <f t="shared" si="29"/>
        <v/>
      </c>
      <c r="BL4" s="31" t="str">
        <f t="shared" si="29"/>
        <v/>
      </c>
      <c r="BM4" s="31" t="str">
        <f t="shared" si="29"/>
        <v/>
      </c>
      <c r="BN4" s="31" t="str">
        <f t="shared" si="29"/>
        <v/>
      </c>
      <c r="BO4" s="31" t="str">
        <f t="shared" si="29"/>
        <v/>
      </c>
      <c r="BP4" s="31" t="str">
        <f t="shared" si="29"/>
        <v/>
      </c>
      <c r="BQ4" s="31" t="str">
        <f t="shared" ref="BQ4:CD4" si="30">IF(BQ9&lt;&gt;BP9,"Q"&amp;BQ9,"")</f>
        <v/>
      </c>
      <c r="BR4" s="31" t="str">
        <f t="shared" si="30"/>
        <v>Q4</v>
      </c>
      <c r="BS4" s="31" t="str">
        <f t="shared" si="30"/>
        <v/>
      </c>
      <c r="BT4" s="31" t="str">
        <f t="shared" si="30"/>
        <v/>
      </c>
      <c r="BU4" s="31" t="str">
        <f t="shared" si="30"/>
        <v/>
      </c>
      <c r="BV4" s="31" t="str">
        <f t="shared" si="30"/>
        <v/>
      </c>
      <c r="BW4" s="31" t="str">
        <f t="shared" si="30"/>
        <v/>
      </c>
      <c r="BX4" s="31" t="str">
        <f t="shared" si="30"/>
        <v/>
      </c>
      <c r="BY4" s="31" t="str">
        <f t="shared" si="30"/>
        <v/>
      </c>
      <c r="BZ4" s="31" t="str">
        <f t="shared" si="30"/>
        <v/>
      </c>
      <c r="CA4" s="31" t="str">
        <f t="shared" si="30"/>
        <v/>
      </c>
      <c r="CB4" s="31" t="str">
        <f t="shared" si="30"/>
        <v/>
      </c>
      <c r="CC4" s="31" t="str">
        <f t="shared" si="30"/>
        <v/>
      </c>
      <c r="CD4" s="32" t="str">
        <f t="shared" si="30"/>
        <v/>
      </c>
      <c r="CE4" s="31" t="str">
        <f t="shared" ref="CE4" si="31">IF(CE9&lt;&gt;CD9,"Q"&amp;CE9,"")</f>
        <v>Q1</v>
      </c>
      <c r="CF4" s="31" t="str">
        <f t="shared" ref="CF4" si="32">IF(CF9&lt;&gt;CE9,"Q"&amp;CF9,"")</f>
        <v/>
      </c>
      <c r="CG4" s="31" t="str">
        <f t="shared" ref="CG4" si="33">IF(CG9&lt;&gt;CF9,"Q"&amp;CG9,"")</f>
        <v/>
      </c>
      <c r="CH4" s="31" t="str">
        <f t="shared" ref="CH4" si="34">IF(CH9&lt;&gt;CG9,"Q"&amp;CH9,"")</f>
        <v/>
      </c>
      <c r="CI4" s="31" t="str">
        <f t="shared" ref="CI4" si="35">IF(CI9&lt;&gt;CH9,"Q"&amp;CI9,"")</f>
        <v/>
      </c>
      <c r="CJ4" s="31" t="str">
        <f t="shared" ref="CJ4" si="36">IF(CJ9&lt;&gt;CI9,"Q"&amp;CJ9,"")</f>
        <v/>
      </c>
      <c r="CK4" s="31" t="str">
        <f t="shared" ref="CK4" si="37">IF(CK9&lt;&gt;CJ9,"Q"&amp;CK9,"")</f>
        <v/>
      </c>
      <c r="CL4" s="31" t="str">
        <f t="shared" ref="CL4" si="38">IF(CL9&lt;&gt;CK9,"Q"&amp;CL9,"")</f>
        <v/>
      </c>
      <c r="CM4" s="31" t="str">
        <f t="shared" ref="CM4" si="39">IF(CM9&lt;&gt;CL9,"Q"&amp;CM9,"")</f>
        <v/>
      </c>
      <c r="CN4" s="31" t="str">
        <f t="shared" ref="CN4" si="40">IF(CN9&lt;&gt;CM9,"Q"&amp;CN9,"")</f>
        <v/>
      </c>
      <c r="CO4" s="31" t="str">
        <f t="shared" ref="CO4" si="41">IF(CO9&lt;&gt;CN9,"Q"&amp;CO9,"")</f>
        <v/>
      </c>
      <c r="CP4" s="31" t="str">
        <f t="shared" ref="CP4" si="42">IF(CP9&lt;&gt;CO9,"Q"&amp;CP9,"")</f>
        <v/>
      </c>
      <c r="CQ4" s="31" t="str">
        <f t="shared" ref="CQ4" si="43">IF(CQ9&lt;&gt;CP9,"Q"&amp;CQ9,"")</f>
        <v/>
      </c>
      <c r="CR4" s="31" t="str">
        <f t="shared" ref="CR4" si="44">IF(CR9&lt;&gt;CQ9,"Q"&amp;CR9,"")</f>
        <v>Q2</v>
      </c>
      <c r="CS4" s="31" t="str">
        <f t="shared" ref="CS4" si="45">IF(CS9&lt;&gt;CR9,"Q"&amp;CS9,"")</f>
        <v/>
      </c>
      <c r="CT4" s="31" t="str">
        <f t="shared" ref="CT4" si="46">IF(CT9&lt;&gt;CS9,"Q"&amp;CT9,"")</f>
        <v/>
      </c>
      <c r="CU4" s="31" t="str">
        <f t="shared" ref="CU4" si="47">IF(CU9&lt;&gt;CT9,"Q"&amp;CU9,"")</f>
        <v/>
      </c>
      <c r="CV4" s="31" t="str">
        <f t="shared" ref="CV4" si="48">IF(CV9&lt;&gt;CU9,"Q"&amp;CV9,"")</f>
        <v/>
      </c>
      <c r="CW4" s="31" t="str">
        <f t="shared" ref="CW4" si="49">IF(CW9&lt;&gt;CV9,"Q"&amp;CW9,"")</f>
        <v/>
      </c>
      <c r="CX4" s="31" t="str">
        <f t="shared" ref="CX4" si="50">IF(CX9&lt;&gt;CW9,"Q"&amp;CX9,"")</f>
        <v/>
      </c>
      <c r="CY4" s="31" t="str">
        <f t="shared" ref="CY4" si="51">IF(CY9&lt;&gt;CX9,"Q"&amp;CY9,"")</f>
        <v/>
      </c>
      <c r="CZ4" s="31" t="str">
        <f t="shared" ref="CZ4" si="52">IF(CZ9&lt;&gt;CY9,"Q"&amp;CZ9,"")</f>
        <v/>
      </c>
      <c r="DA4" s="31" t="str">
        <f t="shared" ref="DA4" si="53">IF(DA9&lt;&gt;CZ9,"Q"&amp;DA9,"")</f>
        <v/>
      </c>
      <c r="DB4" s="31" t="str">
        <f t="shared" ref="DB4" si="54">IF(DB9&lt;&gt;DA9,"Q"&amp;DB9,"")</f>
        <v/>
      </c>
      <c r="DC4" s="31" t="str">
        <f t="shared" ref="DC4" si="55">IF(DC9&lt;&gt;DB9,"Q"&amp;DC9,"")</f>
        <v/>
      </c>
      <c r="DD4" s="31" t="str">
        <f t="shared" ref="DD4" si="56">IF(DD9&lt;&gt;DC9,"Q"&amp;DD9,"")</f>
        <v/>
      </c>
    </row>
    <row r="5" spans="2:108">
      <c r="C5" s="8" t="s">
        <v>1</v>
      </c>
      <c r="D5" s="77">
        <f>IF(D8&lt;&gt;C8,D7,"")</f>
        <v>42186</v>
      </c>
      <c r="E5" s="78" t="str">
        <f t="shared" ref="E5:BP5" si="57">IF(E8&lt;&gt;D8,E7,"")</f>
        <v/>
      </c>
      <c r="F5" s="78" t="str">
        <f t="shared" si="57"/>
        <v/>
      </c>
      <c r="G5" s="78" t="str">
        <f t="shared" si="57"/>
        <v/>
      </c>
      <c r="H5" s="78" t="str">
        <f t="shared" si="57"/>
        <v/>
      </c>
      <c r="I5" s="78">
        <f t="shared" si="57"/>
        <v>42221</v>
      </c>
      <c r="J5" s="78" t="str">
        <f t="shared" si="57"/>
        <v/>
      </c>
      <c r="K5" s="78" t="str">
        <f t="shared" si="57"/>
        <v/>
      </c>
      <c r="L5" s="78" t="str">
        <f t="shared" si="57"/>
        <v/>
      </c>
      <c r="M5" s="78">
        <f t="shared" si="57"/>
        <v>42249</v>
      </c>
      <c r="N5" s="78" t="str">
        <f t="shared" si="57"/>
        <v/>
      </c>
      <c r="O5" s="78" t="str">
        <f t="shared" si="57"/>
        <v/>
      </c>
      <c r="P5" s="78" t="str">
        <f t="shared" si="57"/>
        <v/>
      </c>
      <c r="Q5" s="78" t="str">
        <f t="shared" si="57"/>
        <v/>
      </c>
      <c r="R5" s="78">
        <f t="shared" si="57"/>
        <v>42284</v>
      </c>
      <c r="S5" s="78" t="str">
        <f t="shared" si="57"/>
        <v/>
      </c>
      <c r="T5" s="78" t="str">
        <f t="shared" si="57"/>
        <v/>
      </c>
      <c r="U5" s="12" t="str">
        <f t="shared" si="57"/>
        <v/>
      </c>
      <c r="V5" s="12">
        <f t="shared" si="57"/>
        <v>42312</v>
      </c>
      <c r="W5" s="12" t="str">
        <f t="shared" si="57"/>
        <v/>
      </c>
      <c r="X5" s="12" t="str">
        <f t="shared" si="57"/>
        <v/>
      </c>
      <c r="Y5" s="12" t="str">
        <f t="shared" si="57"/>
        <v/>
      </c>
      <c r="Z5" s="12">
        <f t="shared" si="57"/>
        <v>42340</v>
      </c>
      <c r="AA5" s="12" t="str">
        <f t="shared" si="57"/>
        <v/>
      </c>
      <c r="AB5" s="12" t="str">
        <f t="shared" si="57"/>
        <v/>
      </c>
      <c r="AC5" s="12" t="str">
        <f t="shared" si="57"/>
        <v/>
      </c>
      <c r="AD5" s="12" t="str">
        <f t="shared" si="57"/>
        <v/>
      </c>
      <c r="AE5" s="12">
        <f t="shared" si="57"/>
        <v>42375</v>
      </c>
      <c r="AF5" s="12" t="str">
        <f t="shared" si="57"/>
        <v/>
      </c>
      <c r="AG5" s="12" t="str">
        <f t="shared" si="57"/>
        <v/>
      </c>
      <c r="AH5" s="12" t="str">
        <f t="shared" si="57"/>
        <v/>
      </c>
      <c r="AI5" s="12">
        <f t="shared" si="57"/>
        <v>42403</v>
      </c>
      <c r="AJ5" s="12" t="str">
        <f t="shared" si="57"/>
        <v/>
      </c>
      <c r="AK5" s="12" t="str">
        <f t="shared" si="57"/>
        <v/>
      </c>
      <c r="AL5" s="12" t="str">
        <f t="shared" si="57"/>
        <v/>
      </c>
      <c r="AM5" s="12">
        <f t="shared" si="57"/>
        <v>42431</v>
      </c>
      <c r="AN5" s="12" t="str">
        <f t="shared" si="57"/>
        <v/>
      </c>
      <c r="AO5" s="12" t="str">
        <f t="shared" si="57"/>
        <v/>
      </c>
      <c r="AP5" s="12" t="str">
        <f t="shared" si="57"/>
        <v/>
      </c>
      <c r="AQ5" s="12" t="str">
        <f t="shared" si="57"/>
        <v/>
      </c>
      <c r="AR5" s="12">
        <f t="shared" si="57"/>
        <v>42466</v>
      </c>
      <c r="AS5" s="12" t="str">
        <f t="shared" si="57"/>
        <v/>
      </c>
      <c r="AT5" s="12" t="str">
        <f t="shared" si="57"/>
        <v/>
      </c>
      <c r="AU5" s="12" t="str">
        <f t="shared" si="57"/>
        <v/>
      </c>
      <c r="AV5" s="12">
        <f t="shared" si="57"/>
        <v>42494</v>
      </c>
      <c r="AW5" s="12" t="str">
        <f t="shared" si="57"/>
        <v/>
      </c>
      <c r="AX5" s="12" t="str">
        <f t="shared" si="57"/>
        <v/>
      </c>
      <c r="AY5" s="12" t="str">
        <f t="shared" si="57"/>
        <v/>
      </c>
      <c r="AZ5" s="12">
        <f t="shared" si="57"/>
        <v>42522</v>
      </c>
      <c r="BA5" s="12" t="str">
        <f t="shared" si="57"/>
        <v/>
      </c>
      <c r="BB5" s="12" t="str">
        <f t="shared" si="57"/>
        <v/>
      </c>
      <c r="BC5" s="12" t="str">
        <f t="shared" si="57"/>
        <v/>
      </c>
      <c r="BD5" s="12" t="str">
        <f t="shared" si="57"/>
        <v/>
      </c>
      <c r="BE5" s="12">
        <f t="shared" si="57"/>
        <v>42557</v>
      </c>
      <c r="BF5" s="12" t="str">
        <f t="shared" si="57"/>
        <v/>
      </c>
      <c r="BG5" s="12" t="str">
        <f t="shared" si="57"/>
        <v/>
      </c>
      <c r="BH5" s="12" t="str">
        <f t="shared" si="57"/>
        <v/>
      </c>
      <c r="BI5" s="12">
        <f t="shared" si="57"/>
        <v>42585</v>
      </c>
      <c r="BJ5" s="12" t="str">
        <f t="shared" si="57"/>
        <v/>
      </c>
      <c r="BK5" s="12" t="str">
        <f t="shared" si="57"/>
        <v/>
      </c>
      <c r="BL5" s="12" t="str">
        <f t="shared" si="57"/>
        <v/>
      </c>
      <c r="BM5" s="12" t="str">
        <f t="shared" si="57"/>
        <v/>
      </c>
      <c r="BN5" s="12">
        <f t="shared" si="57"/>
        <v>42620</v>
      </c>
      <c r="BO5" s="12" t="str">
        <f t="shared" si="57"/>
        <v/>
      </c>
      <c r="BP5" s="12" t="str">
        <f t="shared" si="57"/>
        <v/>
      </c>
      <c r="BQ5" s="12" t="str">
        <f t="shared" ref="BQ5:CD5" si="58">IF(BQ8&lt;&gt;BP8,BQ7,"")</f>
        <v/>
      </c>
      <c r="BR5" s="12">
        <f t="shared" si="58"/>
        <v>42648</v>
      </c>
      <c r="BS5" s="12" t="str">
        <f t="shared" si="58"/>
        <v/>
      </c>
      <c r="BT5" s="12" t="str">
        <f t="shared" si="58"/>
        <v/>
      </c>
      <c r="BU5" s="12" t="str">
        <f t="shared" si="58"/>
        <v/>
      </c>
      <c r="BV5" s="12">
        <f t="shared" si="58"/>
        <v>42676</v>
      </c>
      <c r="BW5" s="12" t="str">
        <f t="shared" si="58"/>
        <v/>
      </c>
      <c r="BX5" s="12" t="str">
        <f t="shared" si="58"/>
        <v/>
      </c>
      <c r="BY5" s="12" t="str">
        <f t="shared" si="58"/>
        <v/>
      </c>
      <c r="BZ5" s="12" t="str">
        <f t="shared" si="58"/>
        <v/>
      </c>
      <c r="CA5" s="12">
        <f t="shared" si="58"/>
        <v>42711</v>
      </c>
      <c r="CB5" s="12" t="str">
        <f t="shared" si="58"/>
        <v/>
      </c>
      <c r="CC5" s="12" t="str">
        <f t="shared" si="58"/>
        <v/>
      </c>
      <c r="CD5" s="13" t="str">
        <f t="shared" si="58"/>
        <v/>
      </c>
      <c r="CE5" s="12">
        <f t="shared" ref="CE5" si="59">IF(CE8&lt;&gt;CD8,CE7,"")</f>
        <v>42739</v>
      </c>
      <c r="CF5" s="12" t="str">
        <f t="shared" ref="CF5" si="60">IF(CF8&lt;&gt;CE8,CF7,"")</f>
        <v/>
      </c>
      <c r="CG5" s="12" t="str">
        <f t="shared" ref="CG5" si="61">IF(CG8&lt;&gt;CF8,CG7,"")</f>
        <v/>
      </c>
      <c r="CH5" s="12" t="str">
        <f t="shared" ref="CH5" si="62">IF(CH8&lt;&gt;CG8,CH7,"")</f>
        <v/>
      </c>
      <c r="CI5" s="12">
        <f t="shared" ref="CI5" si="63">IF(CI8&lt;&gt;CH8,CI7,"")</f>
        <v>42767</v>
      </c>
      <c r="CJ5" s="12" t="str">
        <f t="shared" ref="CJ5" si="64">IF(CJ8&lt;&gt;CI8,CJ7,"")</f>
        <v/>
      </c>
      <c r="CK5" s="12" t="str">
        <f t="shared" ref="CK5" si="65">IF(CK8&lt;&gt;CJ8,CK7,"")</f>
        <v/>
      </c>
      <c r="CL5" s="12" t="str">
        <f t="shared" ref="CL5" si="66">IF(CL8&lt;&gt;CK8,CL7,"")</f>
        <v/>
      </c>
      <c r="CM5" s="12">
        <f t="shared" ref="CM5" si="67">IF(CM8&lt;&gt;CL8,CM7,"")</f>
        <v>42795</v>
      </c>
      <c r="CN5" s="12" t="str">
        <f t="shared" ref="CN5" si="68">IF(CN8&lt;&gt;CM8,CN7,"")</f>
        <v/>
      </c>
      <c r="CO5" s="12" t="str">
        <f t="shared" ref="CO5" si="69">IF(CO8&lt;&gt;CN8,CO7,"")</f>
        <v/>
      </c>
      <c r="CP5" s="12" t="str">
        <f t="shared" ref="CP5" si="70">IF(CP8&lt;&gt;CO8,CP7,"")</f>
        <v/>
      </c>
      <c r="CQ5" s="12" t="str">
        <f t="shared" ref="CQ5" si="71">IF(CQ8&lt;&gt;CP8,CQ7,"")</f>
        <v/>
      </c>
      <c r="CR5" s="12">
        <f t="shared" ref="CR5" si="72">IF(CR8&lt;&gt;CQ8,CR7,"")</f>
        <v>42830</v>
      </c>
      <c r="CS5" s="12" t="str">
        <f t="shared" ref="CS5" si="73">IF(CS8&lt;&gt;CR8,CS7,"")</f>
        <v/>
      </c>
      <c r="CT5" s="12" t="str">
        <f t="shared" ref="CT5" si="74">IF(CT8&lt;&gt;CS8,CT7,"")</f>
        <v/>
      </c>
      <c r="CU5" s="12" t="str">
        <f t="shared" ref="CU5" si="75">IF(CU8&lt;&gt;CT8,CU7,"")</f>
        <v/>
      </c>
      <c r="CV5" s="12">
        <f t="shared" ref="CV5" si="76">IF(CV8&lt;&gt;CU8,CV7,"")</f>
        <v>42858</v>
      </c>
      <c r="CW5" s="12" t="str">
        <f t="shared" ref="CW5" si="77">IF(CW8&lt;&gt;CV8,CW7,"")</f>
        <v/>
      </c>
      <c r="CX5" s="12" t="str">
        <f t="shared" ref="CX5" si="78">IF(CX8&lt;&gt;CW8,CX7,"")</f>
        <v/>
      </c>
      <c r="CY5" s="12" t="str">
        <f t="shared" ref="CY5" si="79">IF(CY8&lt;&gt;CX8,CY7,"")</f>
        <v/>
      </c>
      <c r="CZ5" s="12" t="str">
        <f t="shared" ref="CZ5" si="80">IF(CZ8&lt;&gt;CY8,CZ7,"")</f>
        <v/>
      </c>
      <c r="DA5" s="12">
        <f t="shared" ref="DA5" si="81">IF(DA8&lt;&gt;CZ8,DA7,"")</f>
        <v>42893</v>
      </c>
      <c r="DB5" s="12" t="str">
        <f t="shared" ref="DB5" si="82">IF(DB8&lt;&gt;DA8,DB7,"")</f>
        <v/>
      </c>
      <c r="DC5" s="12" t="str">
        <f t="shared" ref="DC5" si="83">IF(DC8&lt;&gt;DB8,DC7,"")</f>
        <v/>
      </c>
      <c r="DD5" s="12" t="str">
        <f t="shared" ref="DD5" si="84">IF(DD8&lt;&gt;DC8,DD7,"")</f>
        <v/>
      </c>
    </row>
    <row r="6" spans="2:108" ht="89.1" customHeight="1" thickBot="1">
      <c r="B6" s="47" t="s">
        <v>33</v>
      </c>
      <c r="C6" s="4" t="s">
        <v>0</v>
      </c>
      <c r="D6" s="69">
        <v>42184</v>
      </c>
      <c r="E6" s="70">
        <f>D6+7</f>
        <v>42191</v>
      </c>
      <c r="F6" s="70">
        <f t="shared" ref="F6:BQ6" si="85">E6+7</f>
        <v>42198</v>
      </c>
      <c r="G6" s="70">
        <f t="shared" si="85"/>
        <v>42205</v>
      </c>
      <c r="H6" s="70">
        <f t="shared" si="85"/>
        <v>42212</v>
      </c>
      <c r="I6" s="70">
        <f t="shared" si="85"/>
        <v>42219</v>
      </c>
      <c r="J6" s="70">
        <f t="shared" si="85"/>
        <v>42226</v>
      </c>
      <c r="K6" s="70">
        <f t="shared" si="85"/>
        <v>42233</v>
      </c>
      <c r="L6" s="70">
        <f t="shared" si="85"/>
        <v>42240</v>
      </c>
      <c r="M6" s="70">
        <f t="shared" si="85"/>
        <v>42247</v>
      </c>
      <c r="N6" s="70">
        <f t="shared" si="85"/>
        <v>42254</v>
      </c>
      <c r="O6" s="70">
        <f t="shared" si="85"/>
        <v>42261</v>
      </c>
      <c r="P6" s="70">
        <f t="shared" si="85"/>
        <v>42268</v>
      </c>
      <c r="Q6" s="70">
        <f t="shared" si="85"/>
        <v>42275</v>
      </c>
      <c r="R6" s="70">
        <f t="shared" si="85"/>
        <v>42282</v>
      </c>
      <c r="S6" s="70">
        <f t="shared" si="85"/>
        <v>42289</v>
      </c>
      <c r="T6" s="70">
        <f t="shared" si="85"/>
        <v>42296</v>
      </c>
      <c r="U6" s="70">
        <f t="shared" si="85"/>
        <v>42303</v>
      </c>
      <c r="V6" s="70">
        <f t="shared" si="85"/>
        <v>42310</v>
      </c>
      <c r="W6" s="70">
        <f t="shared" si="85"/>
        <v>42317</v>
      </c>
      <c r="X6" s="70">
        <f t="shared" si="85"/>
        <v>42324</v>
      </c>
      <c r="Y6" s="70">
        <f t="shared" si="85"/>
        <v>42331</v>
      </c>
      <c r="Z6" s="70">
        <f t="shared" si="85"/>
        <v>42338</v>
      </c>
      <c r="AA6" s="70">
        <f t="shared" si="85"/>
        <v>42345</v>
      </c>
      <c r="AB6" s="70">
        <f t="shared" si="85"/>
        <v>42352</v>
      </c>
      <c r="AC6" s="70">
        <f t="shared" si="85"/>
        <v>42359</v>
      </c>
      <c r="AD6" s="70">
        <f t="shared" si="85"/>
        <v>42366</v>
      </c>
      <c r="AE6" s="70">
        <f t="shared" si="85"/>
        <v>42373</v>
      </c>
      <c r="AF6" s="70">
        <f t="shared" si="85"/>
        <v>42380</v>
      </c>
      <c r="AG6" s="70">
        <f t="shared" si="85"/>
        <v>42387</v>
      </c>
      <c r="AH6" s="70">
        <f t="shared" si="85"/>
        <v>42394</v>
      </c>
      <c r="AI6" s="70">
        <f t="shared" si="85"/>
        <v>42401</v>
      </c>
      <c r="AJ6" s="70">
        <f t="shared" si="85"/>
        <v>42408</v>
      </c>
      <c r="AK6" s="70">
        <f t="shared" si="85"/>
        <v>42415</v>
      </c>
      <c r="AL6" s="70">
        <f t="shared" si="85"/>
        <v>42422</v>
      </c>
      <c r="AM6" s="70">
        <f t="shared" si="85"/>
        <v>42429</v>
      </c>
      <c r="AN6" s="70">
        <f t="shared" si="85"/>
        <v>42436</v>
      </c>
      <c r="AO6" s="70">
        <f t="shared" si="85"/>
        <v>42443</v>
      </c>
      <c r="AP6" s="70">
        <f t="shared" si="85"/>
        <v>42450</v>
      </c>
      <c r="AQ6" s="70">
        <f t="shared" si="85"/>
        <v>42457</v>
      </c>
      <c r="AR6" s="70">
        <f t="shared" si="85"/>
        <v>42464</v>
      </c>
      <c r="AS6" s="70">
        <f t="shared" si="85"/>
        <v>42471</v>
      </c>
      <c r="AT6" s="70">
        <f t="shared" si="85"/>
        <v>42478</v>
      </c>
      <c r="AU6" s="70">
        <f t="shared" si="85"/>
        <v>42485</v>
      </c>
      <c r="AV6" s="70">
        <f t="shared" si="85"/>
        <v>42492</v>
      </c>
      <c r="AW6" s="70">
        <f t="shared" si="85"/>
        <v>42499</v>
      </c>
      <c r="AX6" s="70">
        <f t="shared" si="85"/>
        <v>42506</v>
      </c>
      <c r="AY6" s="70">
        <f t="shared" si="85"/>
        <v>42513</v>
      </c>
      <c r="AZ6" s="70">
        <f t="shared" si="85"/>
        <v>42520</v>
      </c>
      <c r="BA6" s="70">
        <f t="shared" si="85"/>
        <v>42527</v>
      </c>
      <c r="BB6" s="70">
        <f t="shared" si="85"/>
        <v>42534</v>
      </c>
      <c r="BC6" s="70">
        <f t="shared" si="85"/>
        <v>42541</v>
      </c>
      <c r="BD6" s="70">
        <f t="shared" si="85"/>
        <v>42548</v>
      </c>
      <c r="BE6" s="70">
        <f t="shared" si="85"/>
        <v>42555</v>
      </c>
      <c r="BF6" s="70">
        <f t="shared" si="85"/>
        <v>42562</v>
      </c>
      <c r="BG6" s="70">
        <f t="shared" si="85"/>
        <v>42569</v>
      </c>
      <c r="BH6" s="70">
        <f t="shared" si="85"/>
        <v>42576</v>
      </c>
      <c r="BI6" s="70">
        <f t="shared" si="85"/>
        <v>42583</v>
      </c>
      <c r="BJ6" s="70">
        <f t="shared" si="85"/>
        <v>42590</v>
      </c>
      <c r="BK6" s="70">
        <f t="shared" si="85"/>
        <v>42597</v>
      </c>
      <c r="BL6" s="113">
        <f t="shared" si="85"/>
        <v>42604</v>
      </c>
      <c r="BM6" s="111">
        <f t="shared" si="85"/>
        <v>42611</v>
      </c>
      <c r="BN6" s="14">
        <f t="shared" si="85"/>
        <v>42618</v>
      </c>
      <c r="BO6" s="14">
        <f t="shared" si="85"/>
        <v>42625</v>
      </c>
      <c r="BP6" s="14">
        <f t="shared" si="85"/>
        <v>42632</v>
      </c>
      <c r="BQ6" s="14">
        <f t="shared" si="85"/>
        <v>42639</v>
      </c>
      <c r="BR6" s="14">
        <f t="shared" ref="BR6:CD6" si="86">BQ6+7</f>
        <v>42646</v>
      </c>
      <c r="BS6" s="14">
        <f t="shared" si="86"/>
        <v>42653</v>
      </c>
      <c r="BT6" s="14">
        <f t="shared" si="86"/>
        <v>42660</v>
      </c>
      <c r="BU6" s="14">
        <f t="shared" si="86"/>
        <v>42667</v>
      </c>
      <c r="BV6" s="14">
        <f t="shared" si="86"/>
        <v>42674</v>
      </c>
      <c r="BW6" s="14">
        <f t="shared" si="86"/>
        <v>42681</v>
      </c>
      <c r="BX6" s="14">
        <f t="shared" si="86"/>
        <v>42688</v>
      </c>
      <c r="BY6" s="14">
        <f t="shared" si="86"/>
        <v>42695</v>
      </c>
      <c r="BZ6" s="14">
        <f t="shared" si="86"/>
        <v>42702</v>
      </c>
      <c r="CA6" s="14">
        <f t="shared" si="86"/>
        <v>42709</v>
      </c>
      <c r="CB6" s="14">
        <f t="shared" si="86"/>
        <v>42716</v>
      </c>
      <c r="CC6" s="14">
        <f t="shared" si="86"/>
        <v>42723</v>
      </c>
      <c r="CD6" s="15">
        <f t="shared" si="86"/>
        <v>42730</v>
      </c>
      <c r="CE6" s="14">
        <f t="shared" ref="CE6" si="87">CD6+7</f>
        <v>42737</v>
      </c>
      <c r="CF6" s="14">
        <f t="shared" ref="CF6" si="88">CE6+7</f>
        <v>42744</v>
      </c>
      <c r="CG6" s="14">
        <f t="shared" ref="CG6" si="89">CF6+7</f>
        <v>42751</v>
      </c>
      <c r="CH6" s="14">
        <f t="shared" ref="CH6" si="90">CG6+7</f>
        <v>42758</v>
      </c>
      <c r="CI6" s="14">
        <f t="shared" ref="CI6" si="91">CH6+7</f>
        <v>42765</v>
      </c>
      <c r="CJ6" s="14">
        <f t="shared" ref="CJ6" si="92">CI6+7</f>
        <v>42772</v>
      </c>
      <c r="CK6" s="14">
        <f t="shared" ref="CK6" si="93">CJ6+7</f>
        <v>42779</v>
      </c>
      <c r="CL6" s="14">
        <f t="shared" ref="CL6" si="94">CK6+7</f>
        <v>42786</v>
      </c>
      <c r="CM6" s="14">
        <f t="shared" ref="CM6" si="95">CL6+7</f>
        <v>42793</v>
      </c>
      <c r="CN6" s="14">
        <f t="shared" ref="CN6" si="96">CM6+7</f>
        <v>42800</v>
      </c>
      <c r="CO6" s="14">
        <f t="shared" ref="CO6" si="97">CN6+7</f>
        <v>42807</v>
      </c>
      <c r="CP6" s="14">
        <f t="shared" ref="CP6" si="98">CO6+7</f>
        <v>42814</v>
      </c>
      <c r="CQ6" s="75">
        <f t="shared" ref="CQ6" si="99">CP6+7</f>
        <v>42821</v>
      </c>
      <c r="CR6" s="14">
        <f t="shared" ref="CR6" si="100">CQ6+7</f>
        <v>42828</v>
      </c>
      <c r="CS6" s="14">
        <f t="shared" ref="CS6" si="101">CR6+7</f>
        <v>42835</v>
      </c>
      <c r="CT6" s="14">
        <f t="shared" ref="CT6" si="102">CS6+7</f>
        <v>42842</v>
      </c>
      <c r="CU6" s="14">
        <f t="shared" ref="CU6" si="103">CT6+7</f>
        <v>42849</v>
      </c>
      <c r="CV6" s="14">
        <f t="shared" ref="CV6" si="104">CU6+7</f>
        <v>42856</v>
      </c>
      <c r="CW6" s="14">
        <f t="shared" ref="CW6" si="105">CV6+7</f>
        <v>42863</v>
      </c>
      <c r="CX6" s="14">
        <f t="shared" ref="CX6" si="106">CW6+7</f>
        <v>42870</v>
      </c>
      <c r="CY6" s="14">
        <f t="shared" ref="CY6" si="107">CX6+7</f>
        <v>42877</v>
      </c>
      <c r="CZ6" s="14">
        <f t="shared" ref="CZ6" si="108">CY6+7</f>
        <v>42884</v>
      </c>
      <c r="DA6" s="14">
        <f t="shared" ref="DA6" si="109">CZ6+7</f>
        <v>42891</v>
      </c>
      <c r="DB6" s="14">
        <f t="shared" ref="DB6" si="110">DA6+7</f>
        <v>42898</v>
      </c>
      <c r="DC6" s="14">
        <f t="shared" ref="DC6" si="111">DB6+7</f>
        <v>42905</v>
      </c>
      <c r="DD6" s="14">
        <f t="shared" ref="DD6" si="112">DC6+7</f>
        <v>42912</v>
      </c>
    </row>
    <row r="7" spans="2:108" s="20" customFormat="1" ht="84.95" hidden="1" customHeight="1">
      <c r="C7" s="16" t="s">
        <v>4</v>
      </c>
      <c r="D7" s="17">
        <f>D6+2</f>
        <v>42186</v>
      </c>
      <c r="E7" s="18">
        <f t="shared" ref="E7:BP7" si="113">E6+2</f>
        <v>42193</v>
      </c>
      <c r="F7" s="18">
        <f t="shared" si="113"/>
        <v>42200</v>
      </c>
      <c r="G7" s="18">
        <f t="shared" si="113"/>
        <v>42207</v>
      </c>
      <c r="H7" s="18">
        <f t="shared" si="113"/>
        <v>42214</v>
      </c>
      <c r="I7" s="18">
        <f t="shared" si="113"/>
        <v>42221</v>
      </c>
      <c r="J7" s="18">
        <f t="shared" si="113"/>
        <v>42228</v>
      </c>
      <c r="K7" s="18">
        <f t="shared" si="113"/>
        <v>42235</v>
      </c>
      <c r="L7" s="18">
        <f t="shared" si="113"/>
        <v>42242</v>
      </c>
      <c r="M7" s="18">
        <f t="shared" si="113"/>
        <v>42249</v>
      </c>
      <c r="N7" s="18">
        <f t="shared" si="113"/>
        <v>42256</v>
      </c>
      <c r="O7" s="18">
        <f t="shared" si="113"/>
        <v>42263</v>
      </c>
      <c r="P7" s="18">
        <f t="shared" si="113"/>
        <v>42270</v>
      </c>
      <c r="Q7" s="18">
        <f t="shared" si="113"/>
        <v>42277</v>
      </c>
      <c r="R7" s="18">
        <f t="shared" si="113"/>
        <v>42284</v>
      </c>
      <c r="S7" s="18">
        <f t="shared" si="113"/>
        <v>42291</v>
      </c>
      <c r="T7" s="19">
        <f t="shared" si="113"/>
        <v>42298</v>
      </c>
      <c r="U7" s="18">
        <f t="shared" si="113"/>
        <v>42305</v>
      </c>
      <c r="V7" s="18">
        <f t="shared" si="113"/>
        <v>42312</v>
      </c>
      <c r="W7" s="18">
        <f t="shared" si="113"/>
        <v>42319</v>
      </c>
      <c r="X7" s="18">
        <f t="shared" si="113"/>
        <v>42326</v>
      </c>
      <c r="Y7" s="18">
        <f t="shared" si="113"/>
        <v>42333</v>
      </c>
      <c r="Z7" s="18">
        <f t="shared" si="113"/>
        <v>42340</v>
      </c>
      <c r="AA7" s="18">
        <f t="shared" si="113"/>
        <v>42347</v>
      </c>
      <c r="AB7" s="18">
        <f t="shared" si="113"/>
        <v>42354</v>
      </c>
      <c r="AC7" s="18">
        <f t="shared" si="113"/>
        <v>42361</v>
      </c>
      <c r="AD7" s="18">
        <f t="shared" si="113"/>
        <v>42368</v>
      </c>
      <c r="AE7" s="18">
        <f t="shared" si="113"/>
        <v>42375</v>
      </c>
      <c r="AF7" s="18">
        <f t="shared" si="113"/>
        <v>42382</v>
      </c>
      <c r="AG7" s="18">
        <f t="shared" si="113"/>
        <v>42389</v>
      </c>
      <c r="AH7" s="18">
        <f t="shared" si="113"/>
        <v>42396</v>
      </c>
      <c r="AI7" s="18">
        <f t="shared" si="113"/>
        <v>42403</v>
      </c>
      <c r="AJ7" s="18">
        <f t="shared" si="113"/>
        <v>42410</v>
      </c>
      <c r="AK7" s="18">
        <f t="shared" si="113"/>
        <v>42417</v>
      </c>
      <c r="AL7" s="18">
        <f t="shared" si="113"/>
        <v>42424</v>
      </c>
      <c r="AM7" s="18">
        <f t="shared" si="113"/>
        <v>42431</v>
      </c>
      <c r="AN7" s="18">
        <f t="shared" si="113"/>
        <v>42438</v>
      </c>
      <c r="AO7" s="18">
        <f t="shared" si="113"/>
        <v>42445</v>
      </c>
      <c r="AP7" s="18">
        <f t="shared" si="113"/>
        <v>42452</v>
      </c>
      <c r="AQ7" s="18">
        <f t="shared" si="113"/>
        <v>42459</v>
      </c>
      <c r="AR7" s="18">
        <f t="shared" si="113"/>
        <v>42466</v>
      </c>
      <c r="AS7" s="18">
        <f t="shared" si="113"/>
        <v>42473</v>
      </c>
      <c r="AT7" s="18">
        <f t="shared" si="113"/>
        <v>42480</v>
      </c>
      <c r="AU7" s="18">
        <f t="shared" si="113"/>
        <v>42487</v>
      </c>
      <c r="AV7" s="18">
        <f t="shared" si="113"/>
        <v>42494</v>
      </c>
      <c r="AW7" s="18">
        <f t="shared" si="113"/>
        <v>42501</v>
      </c>
      <c r="AX7" s="18">
        <f t="shared" si="113"/>
        <v>42508</v>
      </c>
      <c r="AY7" s="18">
        <f t="shared" si="113"/>
        <v>42515</v>
      </c>
      <c r="AZ7" s="18">
        <f t="shared" si="113"/>
        <v>42522</v>
      </c>
      <c r="BA7" s="18">
        <f t="shared" si="113"/>
        <v>42529</v>
      </c>
      <c r="BB7" s="18">
        <f t="shared" si="113"/>
        <v>42536</v>
      </c>
      <c r="BC7" s="18">
        <f t="shared" si="113"/>
        <v>42543</v>
      </c>
      <c r="BD7" s="18">
        <f t="shared" si="113"/>
        <v>42550</v>
      </c>
      <c r="BE7" s="18">
        <f t="shared" si="113"/>
        <v>42557</v>
      </c>
      <c r="BF7" s="18">
        <f t="shared" si="113"/>
        <v>42564</v>
      </c>
      <c r="BG7" s="18">
        <f t="shared" si="113"/>
        <v>42571</v>
      </c>
      <c r="BH7" s="18">
        <f t="shared" si="113"/>
        <v>42578</v>
      </c>
      <c r="BI7" s="18">
        <f t="shared" si="113"/>
        <v>42585</v>
      </c>
      <c r="BJ7" s="18">
        <f t="shared" si="113"/>
        <v>42592</v>
      </c>
      <c r="BK7" s="18">
        <f t="shared" si="113"/>
        <v>42599</v>
      </c>
      <c r="BL7" s="18">
        <f t="shared" si="113"/>
        <v>42606</v>
      </c>
      <c r="BM7" s="18">
        <f t="shared" si="113"/>
        <v>42613</v>
      </c>
      <c r="BN7" s="18">
        <f t="shared" si="113"/>
        <v>42620</v>
      </c>
      <c r="BO7" s="18">
        <f t="shared" si="113"/>
        <v>42627</v>
      </c>
      <c r="BP7" s="18">
        <f t="shared" si="113"/>
        <v>42634</v>
      </c>
      <c r="BQ7" s="18">
        <f t="shared" ref="BQ7:DD7" si="114">BQ6+2</f>
        <v>42641</v>
      </c>
      <c r="BR7" s="18">
        <f t="shared" si="114"/>
        <v>42648</v>
      </c>
      <c r="BS7" s="18">
        <f t="shared" si="114"/>
        <v>42655</v>
      </c>
      <c r="BT7" s="18">
        <f t="shared" si="114"/>
        <v>42662</v>
      </c>
      <c r="BU7" s="18">
        <f t="shared" si="114"/>
        <v>42669</v>
      </c>
      <c r="BV7" s="18">
        <f t="shared" si="114"/>
        <v>42676</v>
      </c>
      <c r="BW7" s="18">
        <f t="shared" si="114"/>
        <v>42683</v>
      </c>
      <c r="BX7" s="18">
        <f t="shared" si="114"/>
        <v>42690</v>
      </c>
      <c r="BY7" s="18">
        <f t="shared" si="114"/>
        <v>42697</v>
      </c>
      <c r="BZ7" s="18">
        <f t="shared" si="114"/>
        <v>42704</v>
      </c>
      <c r="CA7" s="18">
        <f t="shared" si="114"/>
        <v>42711</v>
      </c>
      <c r="CB7" s="18">
        <f t="shared" si="114"/>
        <v>42718</v>
      </c>
      <c r="CC7" s="18">
        <f t="shared" si="114"/>
        <v>42725</v>
      </c>
      <c r="CD7" s="19">
        <f t="shared" si="114"/>
        <v>42732</v>
      </c>
      <c r="CE7" s="18">
        <f t="shared" si="114"/>
        <v>42739</v>
      </c>
      <c r="CF7" s="18">
        <f t="shared" si="114"/>
        <v>42746</v>
      </c>
      <c r="CG7" s="18">
        <f t="shared" si="114"/>
        <v>42753</v>
      </c>
      <c r="CH7" s="18">
        <f t="shared" si="114"/>
        <v>42760</v>
      </c>
      <c r="CI7" s="18">
        <f t="shared" si="114"/>
        <v>42767</v>
      </c>
      <c r="CJ7" s="18">
        <f t="shared" si="114"/>
        <v>42774</v>
      </c>
      <c r="CK7" s="18">
        <f t="shared" si="114"/>
        <v>42781</v>
      </c>
      <c r="CL7" s="18">
        <f t="shared" si="114"/>
        <v>42788</v>
      </c>
      <c r="CM7" s="18">
        <f t="shared" si="114"/>
        <v>42795</v>
      </c>
      <c r="CN7" s="18">
        <f t="shared" si="114"/>
        <v>42802</v>
      </c>
      <c r="CO7" s="18">
        <f t="shared" si="114"/>
        <v>42809</v>
      </c>
      <c r="CP7" s="18">
        <f t="shared" si="114"/>
        <v>42816</v>
      </c>
      <c r="CQ7" s="18">
        <f t="shared" si="114"/>
        <v>42823</v>
      </c>
      <c r="CR7" s="18">
        <f t="shared" si="114"/>
        <v>42830</v>
      </c>
      <c r="CS7" s="18">
        <f t="shared" si="114"/>
        <v>42837</v>
      </c>
      <c r="CT7" s="18">
        <f t="shared" si="114"/>
        <v>42844</v>
      </c>
      <c r="CU7" s="18">
        <f t="shared" si="114"/>
        <v>42851</v>
      </c>
      <c r="CV7" s="18">
        <f t="shared" si="114"/>
        <v>42858</v>
      </c>
      <c r="CW7" s="18">
        <f t="shared" si="114"/>
        <v>42865</v>
      </c>
      <c r="CX7" s="18">
        <f t="shared" si="114"/>
        <v>42872</v>
      </c>
      <c r="CY7" s="18">
        <f t="shared" si="114"/>
        <v>42879</v>
      </c>
      <c r="CZ7" s="18">
        <f t="shared" si="114"/>
        <v>42886</v>
      </c>
      <c r="DA7" s="18">
        <f t="shared" si="114"/>
        <v>42893</v>
      </c>
      <c r="DB7" s="18">
        <f t="shared" si="114"/>
        <v>42900</v>
      </c>
      <c r="DC7" s="18">
        <f t="shared" si="114"/>
        <v>42907</v>
      </c>
      <c r="DD7" s="18">
        <f t="shared" si="114"/>
        <v>42914</v>
      </c>
    </row>
    <row r="8" spans="2:108" s="20" customFormat="1" hidden="1">
      <c r="C8" s="16" t="s">
        <v>1</v>
      </c>
      <c r="D8" s="16">
        <f>MONTH(D7)</f>
        <v>7</v>
      </c>
      <c r="E8" s="21">
        <f t="shared" ref="E8:BP8" si="115">MONTH(E7)</f>
        <v>7</v>
      </c>
      <c r="F8" s="21">
        <f t="shared" si="115"/>
        <v>7</v>
      </c>
      <c r="G8" s="21">
        <f t="shared" si="115"/>
        <v>7</v>
      </c>
      <c r="H8" s="21">
        <f t="shared" si="115"/>
        <v>7</v>
      </c>
      <c r="I8" s="21">
        <f t="shared" si="115"/>
        <v>8</v>
      </c>
      <c r="J8" s="21">
        <f t="shared" si="115"/>
        <v>8</v>
      </c>
      <c r="K8" s="21">
        <f t="shared" si="115"/>
        <v>8</v>
      </c>
      <c r="L8" s="21">
        <f t="shared" si="115"/>
        <v>8</v>
      </c>
      <c r="M8" s="21">
        <f t="shared" si="115"/>
        <v>9</v>
      </c>
      <c r="N8" s="21">
        <f t="shared" si="115"/>
        <v>9</v>
      </c>
      <c r="O8" s="21">
        <f t="shared" si="115"/>
        <v>9</v>
      </c>
      <c r="P8" s="21">
        <f t="shared" si="115"/>
        <v>9</v>
      </c>
      <c r="Q8" s="21">
        <f t="shared" si="115"/>
        <v>9</v>
      </c>
      <c r="R8" s="21">
        <f t="shared" si="115"/>
        <v>10</v>
      </c>
      <c r="S8" s="21">
        <f t="shared" si="115"/>
        <v>10</v>
      </c>
      <c r="T8" s="22">
        <f t="shared" si="115"/>
        <v>10</v>
      </c>
      <c r="U8" s="21">
        <f t="shared" si="115"/>
        <v>10</v>
      </c>
      <c r="V8" s="21">
        <f t="shared" si="115"/>
        <v>11</v>
      </c>
      <c r="W8" s="21">
        <f t="shared" si="115"/>
        <v>11</v>
      </c>
      <c r="X8" s="21">
        <f t="shared" si="115"/>
        <v>11</v>
      </c>
      <c r="Y8" s="21">
        <f t="shared" si="115"/>
        <v>11</v>
      </c>
      <c r="Z8" s="21">
        <f t="shared" si="115"/>
        <v>12</v>
      </c>
      <c r="AA8" s="21">
        <f t="shared" si="115"/>
        <v>12</v>
      </c>
      <c r="AB8" s="21">
        <f t="shared" si="115"/>
        <v>12</v>
      </c>
      <c r="AC8" s="21">
        <f t="shared" si="115"/>
        <v>12</v>
      </c>
      <c r="AD8" s="21">
        <f t="shared" si="115"/>
        <v>12</v>
      </c>
      <c r="AE8" s="21">
        <f t="shared" si="115"/>
        <v>1</v>
      </c>
      <c r="AF8" s="21">
        <f t="shared" si="115"/>
        <v>1</v>
      </c>
      <c r="AG8" s="21">
        <f t="shared" si="115"/>
        <v>1</v>
      </c>
      <c r="AH8" s="21">
        <f t="shared" si="115"/>
        <v>1</v>
      </c>
      <c r="AI8" s="21">
        <f t="shared" si="115"/>
        <v>2</v>
      </c>
      <c r="AJ8" s="21">
        <f t="shared" si="115"/>
        <v>2</v>
      </c>
      <c r="AK8" s="21">
        <f t="shared" si="115"/>
        <v>2</v>
      </c>
      <c r="AL8" s="21">
        <f t="shared" si="115"/>
        <v>2</v>
      </c>
      <c r="AM8" s="21">
        <f t="shared" si="115"/>
        <v>3</v>
      </c>
      <c r="AN8" s="21">
        <f t="shared" si="115"/>
        <v>3</v>
      </c>
      <c r="AO8" s="21">
        <f t="shared" si="115"/>
        <v>3</v>
      </c>
      <c r="AP8" s="21">
        <f t="shared" si="115"/>
        <v>3</v>
      </c>
      <c r="AQ8" s="21">
        <f t="shared" si="115"/>
        <v>3</v>
      </c>
      <c r="AR8" s="21">
        <f t="shared" si="115"/>
        <v>4</v>
      </c>
      <c r="AS8" s="21">
        <f t="shared" si="115"/>
        <v>4</v>
      </c>
      <c r="AT8" s="21">
        <f t="shared" si="115"/>
        <v>4</v>
      </c>
      <c r="AU8" s="21">
        <f t="shared" si="115"/>
        <v>4</v>
      </c>
      <c r="AV8" s="21">
        <f t="shared" si="115"/>
        <v>5</v>
      </c>
      <c r="AW8" s="21">
        <f t="shared" si="115"/>
        <v>5</v>
      </c>
      <c r="AX8" s="21">
        <f t="shared" si="115"/>
        <v>5</v>
      </c>
      <c r="AY8" s="21">
        <f t="shared" si="115"/>
        <v>5</v>
      </c>
      <c r="AZ8" s="21">
        <f t="shared" si="115"/>
        <v>6</v>
      </c>
      <c r="BA8" s="21">
        <f t="shared" si="115"/>
        <v>6</v>
      </c>
      <c r="BB8" s="21">
        <f t="shared" si="115"/>
        <v>6</v>
      </c>
      <c r="BC8" s="21">
        <f t="shared" si="115"/>
        <v>6</v>
      </c>
      <c r="BD8" s="21">
        <f t="shared" si="115"/>
        <v>6</v>
      </c>
      <c r="BE8" s="21">
        <f t="shared" si="115"/>
        <v>7</v>
      </c>
      <c r="BF8" s="21">
        <f t="shared" si="115"/>
        <v>7</v>
      </c>
      <c r="BG8" s="21">
        <f t="shared" si="115"/>
        <v>7</v>
      </c>
      <c r="BH8" s="21">
        <f t="shared" si="115"/>
        <v>7</v>
      </c>
      <c r="BI8" s="21">
        <f t="shared" si="115"/>
        <v>8</v>
      </c>
      <c r="BJ8" s="21">
        <f t="shared" si="115"/>
        <v>8</v>
      </c>
      <c r="BK8" s="21">
        <f t="shared" si="115"/>
        <v>8</v>
      </c>
      <c r="BL8" s="21">
        <f t="shared" si="115"/>
        <v>8</v>
      </c>
      <c r="BM8" s="21">
        <f t="shared" si="115"/>
        <v>8</v>
      </c>
      <c r="BN8" s="21">
        <f t="shared" si="115"/>
        <v>9</v>
      </c>
      <c r="BO8" s="21">
        <f t="shared" si="115"/>
        <v>9</v>
      </c>
      <c r="BP8" s="21">
        <f t="shared" si="115"/>
        <v>9</v>
      </c>
      <c r="BQ8" s="21">
        <f t="shared" ref="BQ8:DD8" si="116">MONTH(BQ7)</f>
        <v>9</v>
      </c>
      <c r="BR8" s="21">
        <f t="shared" si="116"/>
        <v>10</v>
      </c>
      <c r="BS8" s="21">
        <f t="shared" si="116"/>
        <v>10</v>
      </c>
      <c r="BT8" s="21">
        <f t="shared" si="116"/>
        <v>10</v>
      </c>
      <c r="BU8" s="21">
        <f t="shared" si="116"/>
        <v>10</v>
      </c>
      <c r="BV8" s="21">
        <f t="shared" si="116"/>
        <v>11</v>
      </c>
      <c r="BW8" s="21">
        <f t="shared" si="116"/>
        <v>11</v>
      </c>
      <c r="BX8" s="21">
        <f t="shared" si="116"/>
        <v>11</v>
      </c>
      <c r="BY8" s="21">
        <f t="shared" si="116"/>
        <v>11</v>
      </c>
      <c r="BZ8" s="21">
        <f t="shared" si="116"/>
        <v>11</v>
      </c>
      <c r="CA8" s="21">
        <f t="shared" si="116"/>
        <v>12</v>
      </c>
      <c r="CB8" s="21">
        <f t="shared" si="116"/>
        <v>12</v>
      </c>
      <c r="CC8" s="21">
        <f t="shared" si="116"/>
        <v>12</v>
      </c>
      <c r="CD8" s="22">
        <f t="shared" si="116"/>
        <v>12</v>
      </c>
      <c r="CE8" s="21">
        <f t="shared" si="116"/>
        <v>1</v>
      </c>
      <c r="CF8" s="21">
        <f t="shared" si="116"/>
        <v>1</v>
      </c>
      <c r="CG8" s="21">
        <f t="shared" si="116"/>
        <v>1</v>
      </c>
      <c r="CH8" s="21">
        <f t="shared" si="116"/>
        <v>1</v>
      </c>
      <c r="CI8" s="21">
        <f t="shared" si="116"/>
        <v>2</v>
      </c>
      <c r="CJ8" s="21">
        <f t="shared" si="116"/>
        <v>2</v>
      </c>
      <c r="CK8" s="21">
        <f t="shared" si="116"/>
        <v>2</v>
      </c>
      <c r="CL8" s="21">
        <f t="shared" si="116"/>
        <v>2</v>
      </c>
      <c r="CM8" s="21">
        <f t="shared" si="116"/>
        <v>3</v>
      </c>
      <c r="CN8" s="21">
        <f t="shared" si="116"/>
        <v>3</v>
      </c>
      <c r="CO8" s="21">
        <f t="shared" si="116"/>
        <v>3</v>
      </c>
      <c r="CP8" s="21">
        <f t="shared" si="116"/>
        <v>3</v>
      </c>
      <c r="CQ8" s="21">
        <f t="shared" si="116"/>
        <v>3</v>
      </c>
      <c r="CR8" s="21">
        <f t="shared" si="116"/>
        <v>4</v>
      </c>
      <c r="CS8" s="21">
        <f t="shared" si="116"/>
        <v>4</v>
      </c>
      <c r="CT8" s="21">
        <f t="shared" si="116"/>
        <v>4</v>
      </c>
      <c r="CU8" s="21">
        <f t="shared" si="116"/>
        <v>4</v>
      </c>
      <c r="CV8" s="21">
        <f t="shared" si="116"/>
        <v>5</v>
      </c>
      <c r="CW8" s="21">
        <f t="shared" si="116"/>
        <v>5</v>
      </c>
      <c r="CX8" s="21">
        <f t="shared" si="116"/>
        <v>5</v>
      </c>
      <c r="CY8" s="21">
        <f t="shared" si="116"/>
        <v>5</v>
      </c>
      <c r="CZ8" s="21">
        <f t="shared" si="116"/>
        <v>5</v>
      </c>
      <c r="DA8" s="21">
        <f t="shared" si="116"/>
        <v>6</v>
      </c>
      <c r="DB8" s="21">
        <f t="shared" si="116"/>
        <v>6</v>
      </c>
      <c r="DC8" s="21">
        <f t="shared" si="116"/>
        <v>6</v>
      </c>
      <c r="DD8" s="21">
        <f t="shared" si="116"/>
        <v>6</v>
      </c>
    </row>
    <row r="9" spans="2:108" s="20" customFormat="1" hidden="1">
      <c r="C9" s="16" t="s">
        <v>3</v>
      </c>
      <c r="D9" s="16">
        <f t="shared" ref="D9" si="117">INT((D8+2)/3)</f>
        <v>3</v>
      </c>
      <c r="E9" s="21">
        <f t="shared" ref="E9" si="118">INT((E8+2)/3)</f>
        <v>3</v>
      </c>
      <c r="F9" s="21">
        <f t="shared" ref="F9" si="119">INT((F8+2)/3)</f>
        <v>3</v>
      </c>
      <c r="G9" s="21">
        <f t="shared" ref="G9" si="120">INT((G8+2)/3)</f>
        <v>3</v>
      </c>
      <c r="H9" s="21">
        <f t="shared" ref="H9" si="121">INT((H8+2)/3)</f>
        <v>3</v>
      </c>
      <c r="I9" s="21">
        <f t="shared" ref="I9" si="122">INT((I8+2)/3)</f>
        <v>3</v>
      </c>
      <c r="J9" s="21">
        <f t="shared" ref="J9" si="123">INT((J8+2)/3)</f>
        <v>3</v>
      </c>
      <c r="K9" s="21">
        <f t="shared" ref="K9" si="124">INT((K8+2)/3)</f>
        <v>3</v>
      </c>
      <c r="L9" s="21">
        <f t="shared" ref="L9" si="125">INT((L8+2)/3)</f>
        <v>3</v>
      </c>
      <c r="M9" s="21">
        <f t="shared" ref="M9" si="126">INT((M8+2)/3)</f>
        <v>3</v>
      </c>
      <c r="N9" s="21">
        <f t="shared" ref="N9" si="127">INT((N8+2)/3)</f>
        <v>3</v>
      </c>
      <c r="O9" s="21">
        <f t="shared" ref="O9" si="128">INT((O8+2)/3)</f>
        <v>3</v>
      </c>
      <c r="P9" s="21">
        <f t="shared" ref="P9" si="129">INT((P8+2)/3)</f>
        <v>3</v>
      </c>
      <c r="Q9" s="21">
        <f t="shared" ref="Q9" si="130">INT((Q8+2)/3)</f>
        <v>3</v>
      </c>
      <c r="R9" s="21">
        <f t="shared" ref="R9" si="131">INT((R8+2)/3)</f>
        <v>4</v>
      </c>
      <c r="S9" s="21">
        <f t="shared" ref="S9" si="132">INT((S8+2)/3)</f>
        <v>4</v>
      </c>
      <c r="T9" s="22">
        <f t="shared" ref="T9" si="133">INT((T8+2)/3)</f>
        <v>4</v>
      </c>
      <c r="U9" s="21">
        <f t="shared" ref="U9" si="134">INT((U8+2)/3)</f>
        <v>4</v>
      </c>
      <c r="V9" s="21">
        <f t="shared" ref="V9" si="135">INT((V8+2)/3)</f>
        <v>4</v>
      </c>
      <c r="W9" s="21">
        <f t="shared" ref="W9" si="136">INT((W8+2)/3)</f>
        <v>4</v>
      </c>
      <c r="X9" s="21">
        <f t="shared" ref="X9" si="137">INT((X8+2)/3)</f>
        <v>4</v>
      </c>
      <c r="Y9" s="21">
        <f t="shared" ref="Y9" si="138">INT((Y8+2)/3)</f>
        <v>4</v>
      </c>
      <c r="Z9" s="21">
        <f t="shared" ref="Z9" si="139">INT((Z8+2)/3)</f>
        <v>4</v>
      </c>
      <c r="AA9" s="21">
        <f t="shared" ref="AA9" si="140">INT((AA8+2)/3)</f>
        <v>4</v>
      </c>
      <c r="AB9" s="21">
        <f t="shared" ref="AB9" si="141">INT((AB8+2)/3)</f>
        <v>4</v>
      </c>
      <c r="AC9" s="21">
        <f t="shared" ref="AC9" si="142">INT((AC8+2)/3)</f>
        <v>4</v>
      </c>
      <c r="AD9" s="21">
        <f t="shared" ref="AD9" si="143">INT((AD8+2)/3)</f>
        <v>4</v>
      </c>
      <c r="AE9" s="21">
        <f t="shared" ref="AE9" si="144">INT((AE8+2)/3)</f>
        <v>1</v>
      </c>
      <c r="AF9" s="21">
        <f t="shared" ref="AF9" si="145">INT((AF8+2)/3)</f>
        <v>1</v>
      </c>
      <c r="AG9" s="21">
        <f t="shared" ref="AG9" si="146">INT((AG8+2)/3)</f>
        <v>1</v>
      </c>
      <c r="AH9" s="21">
        <f t="shared" ref="AH9" si="147">INT((AH8+2)/3)</f>
        <v>1</v>
      </c>
      <c r="AI9" s="21">
        <f t="shared" ref="AI9" si="148">INT((AI8+2)/3)</f>
        <v>1</v>
      </c>
      <c r="AJ9" s="21">
        <f t="shared" ref="AJ9" si="149">INT((AJ8+2)/3)</f>
        <v>1</v>
      </c>
      <c r="AK9" s="21">
        <f t="shared" ref="AK9" si="150">INT((AK8+2)/3)</f>
        <v>1</v>
      </c>
      <c r="AL9" s="21">
        <f t="shared" ref="AL9" si="151">INT((AL8+2)/3)</f>
        <v>1</v>
      </c>
      <c r="AM9" s="21">
        <f t="shared" ref="AM9" si="152">INT((AM8+2)/3)</f>
        <v>1</v>
      </c>
      <c r="AN9" s="21">
        <f t="shared" ref="AN9" si="153">INT((AN8+2)/3)</f>
        <v>1</v>
      </c>
      <c r="AO9" s="21">
        <f t="shared" ref="AO9" si="154">INT((AO8+2)/3)</f>
        <v>1</v>
      </c>
      <c r="AP9" s="21">
        <f t="shared" ref="AP9" si="155">INT((AP8+2)/3)</f>
        <v>1</v>
      </c>
      <c r="AQ9" s="21">
        <f t="shared" ref="AQ9" si="156">INT((AQ8+2)/3)</f>
        <v>1</v>
      </c>
      <c r="AR9" s="21">
        <f t="shared" ref="AR9" si="157">INT((AR8+2)/3)</f>
        <v>2</v>
      </c>
      <c r="AS9" s="21">
        <f t="shared" ref="AS9" si="158">INT((AS8+2)/3)</f>
        <v>2</v>
      </c>
      <c r="AT9" s="21">
        <f t="shared" ref="AT9" si="159">INT((AT8+2)/3)</f>
        <v>2</v>
      </c>
      <c r="AU9" s="21">
        <f t="shared" ref="AU9" si="160">INT((AU8+2)/3)</f>
        <v>2</v>
      </c>
      <c r="AV9" s="21">
        <f t="shared" ref="AV9" si="161">INT((AV8+2)/3)</f>
        <v>2</v>
      </c>
      <c r="AW9" s="21">
        <f t="shared" ref="AW9" si="162">INT((AW8+2)/3)</f>
        <v>2</v>
      </c>
      <c r="AX9" s="21">
        <f t="shared" ref="AX9" si="163">INT((AX8+2)/3)</f>
        <v>2</v>
      </c>
      <c r="AY9" s="21">
        <f t="shared" ref="AY9" si="164">INT((AY8+2)/3)</f>
        <v>2</v>
      </c>
      <c r="AZ9" s="21">
        <f t="shared" ref="AZ9" si="165">INT((AZ8+2)/3)</f>
        <v>2</v>
      </c>
      <c r="BA9" s="21">
        <f t="shared" ref="BA9" si="166">INT((BA8+2)/3)</f>
        <v>2</v>
      </c>
      <c r="BB9" s="21">
        <f t="shared" ref="BB9" si="167">INT((BB8+2)/3)</f>
        <v>2</v>
      </c>
      <c r="BC9" s="21">
        <f t="shared" ref="BC9" si="168">INT((BC8+2)/3)</f>
        <v>2</v>
      </c>
      <c r="BD9" s="21">
        <f t="shared" ref="BD9" si="169">INT((BD8+2)/3)</f>
        <v>2</v>
      </c>
      <c r="BE9" s="21">
        <f t="shared" ref="BE9" si="170">INT((BE8+2)/3)</f>
        <v>3</v>
      </c>
      <c r="BF9" s="21">
        <f t="shared" ref="BF9" si="171">INT((BF8+2)/3)</f>
        <v>3</v>
      </c>
      <c r="BG9" s="21">
        <f t="shared" ref="BG9" si="172">INT((BG8+2)/3)</f>
        <v>3</v>
      </c>
      <c r="BH9" s="21">
        <f t="shared" ref="BH9" si="173">INT((BH8+2)/3)</f>
        <v>3</v>
      </c>
      <c r="BI9" s="21">
        <f t="shared" ref="BI9" si="174">INT((BI8+2)/3)</f>
        <v>3</v>
      </c>
      <c r="BJ9" s="21">
        <f t="shared" ref="BJ9" si="175">INT((BJ8+2)/3)</f>
        <v>3</v>
      </c>
      <c r="BK9" s="21">
        <f t="shared" ref="BK9" si="176">INT((BK8+2)/3)</f>
        <v>3</v>
      </c>
      <c r="BL9" s="21">
        <f t="shared" ref="BL9" si="177">INT((BL8+2)/3)</f>
        <v>3</v>
      </c>
      <c r="BM9" s="21">
        <f t="shared" ref="BM9" si="178">INT((BM8+2)/3)</f>
        <v>3</v>
      </c>
      <c r="BN9" s="21">
        <f t="shared" ref="BN9" si="179">INT((BN8+2)/3)</f>
        <v>3</v>
      </c>
      <c r="BO9" s="21">
        <f t="shared" ref="BO9" si="180">INT((BO8+2)/3)</f>
        <v>3</v>
      </c>
      <c r="BP9" s="21">
        <f t="shared" ref="BP9" si="181">INT((BP8+2)/3)</f>
        <v>3</v>
      </c>
      <c r="BQ9" s="21">
        <f t="shared" ref="BQ9" si="182">INT((BQ8+2)/3)</f>
        <v>3</v>
      </c>
      <c r="BR9" s="21">
        <f t="shared" ref="BR9" si="183">INT((BR8+2)/3)</f>
        <v>4</v>
      </c>
      <c r="BS9" s="21">
        <f t="shared" ref="BS9" si="184">INT((BS8+2)/3)</f>
        <v>4</v>
      </c>
      <c r="BT9" s="21">
        <f t="shared" ref="BT9" si="185">INT((BT8+2)/3)</f>
        <v>4</v>
      </c>
      <c r="BU9" s="21">
        <f t="shared" ref="BU9" si="186">INT((BU8+2)/3)</f>
        <v>4</v>
      </c>
      <c r="BV9" s="21">
        <f t="shared" ref="BV9" si="187">INT((BV8+2)/3)</f>
        <v>4</v>
      </c>
      <c r="BW9" s="21">
        <f t="shared" ref="BW9" si="188">INT((BW8+2)/3)</f>
        <v>4</v>
      </c>
      <c r="BX9" s="21">
        <f t="shared" ref="BX9" si="189">INT((BX8+2)/3)</f>
        <v>4</v>
      </c>
      <c r="BY9" s="21">
        <f t="shared" ref="BY9" si="190">INT((BY8+2)/3)</f>
        <v>4</v>
      </c>
      <c r="BZ9" s="21">
        <f t="shared" ref="BZ9" si="191">INT((BZ8+2)/3)</f>
        <v>4</v>
      </c>
      <c r="CA9" s="21">
        <f t="shared" ref="CA9" si="192">INT((CA8+2)/3)</f>
        <v>4</v>
      </c>
      <c r="CB9" s="21">
        <f t="shared" ref="CB9" si="193">INT((CB8+2)/3)</f>
        <v>4</v>
      </c>
      <c r="CC9" s="21">
        <f t="shared" ref="CC9" si="194">INT((CC8+2)/3)</f>
        <v>4</v>
      </c>
      <c r="CD9" s="22">
        <f t="shared" ref="CD9:DD9" si="195">INT((CD8+2)/3)</f>
        <v>4</v>
      </c>
      <c r="CE9" s="21">
        <f t="shared" si="195"/>
        <v>1</v>
      </c>
      <c r="CF9" s="21">
        <f t="shared" si="195"/>
        <v>1</v>
      </c>
      <c r="CG9" s="21">
        <f t="shared" si="195"/>
        <v>1</v>
      </c>
      <c r="CH9" s="21">
        <f t="shared" si="195"/>
        <v>1</v>
      </c>
      <c r="CI9" s="21">
        <f t="shared" si="195"/>
        <v>1</v>
      </c>
      <c r="CJ9" s="21">
        <f t="shared" si="195"/>
        <v>1</v>
      </c>
      <c r="CK9" s="21">
        <f t="shared" si="195"/>
        <v>1</v>
      </c>
      <c r="CL9" s="21">
        <f t="shared" si="195"/>
        <v>1</v>
      </c>
      <c r="CM9" s="21">
        <f t="shared" si="195"/>
        <v>1</v>
      </c>
      <c r="CN9" s="21">
        <f t="shared" si="195"/>
        <v>1</v>
      </c>
      <c r="CO9" s="21">
        <f t="shared" si="195"/>
        <v>1</v>
      </c>
      <c r="CP9" s="21">
        <f t="shared" si="195"/>
        <v>1</v>
      </c>
      <c r="CQ9" s="21">
        <f t="shared" si="195"/>
        <v>1</v>
      </c>
      <c r="CR9" s="21">
        <f t="shared" si="195"/>
        <v>2</v>
      </c>
      <c r="CS9" s="21">
        <f t="shared" si="195"/>
        <v>2</v>
      </c>
      <c r="CT9" s="21">
        <f t="shared" si="195"/>
        <v>2</v>
      </c>
      <c r="CU9" s="21">
        <f t="shared" si="195"/>
        <v>2</v>
      </c>
      <c r="CV9" s="21">
        <f t="shared" si="195"/>
        <v>2</v>
      </c>
      <c r="CW9" s="21">
        <f t="shared" si="195"/>
        <v>2</v>
      </c>
      <c r="CX9" s="21">
        <f t="shared" si="195"/>
        <v>2</v>
      </c>
      <c r="CY9" s="21">
        <f t="shared" si="195"/>
        <v>2</v>
      </c>
      <c r="CZ9" s="21">
        <f t="shared" si="195"/>
        <v>2</v>
      </c>
      <c r="DA9" s="21">
        <f t="shared" si="195"/>
        <v>2</v>
      </c>
      <c r="DB9" s="21">
        <f t="shared" si="195"/>
        <v>2</v>
      </c>
      <c r="DC9" s="21">
        <f t="shared" si="195"/>
        <v>2</v>
      </c>
      <c r="DD9" s="21">
        <f t="shared" si="195"/>
        <v>2</v>
      </c>
    </row>
    <row r="10" spans="2:108" s="20" customFormat="1" hidden="1">
      <c r="C10" s="16" t="s">
        <v>2</v>
      </c>
      <c r="D10" s="23">
        <f>YEAR(D7)-2000</f>
        <v>15</v>
      </c>
      <c r="E10" s="24">
        <f t="shared" ref="E10:BP10" si="196">YEAR(E7)-2000</f>
        <v>15</v>
      </c>
      <c r="F10" s="24">
        <f t="shared" si="196"/>
        <v>15</v>
      </c>
      <c r="G10" s="24">
        <f t="shared" si="196"/>
        <v>15</v>
      </c>
      <c r="H10" s="24">
        <f t="shared" si="196"/>
        <v>15</v>
      </c>
      <c r="I10" s="24">
        <f t="shared" si="196"/>
        <v>15</v>
      </c>
      <c r="J10" s="24">
        <f t="shared" si="196"/>
        <v>15</v>
      </c>
      <c r="K10" s="24">
        <f t="shared" si="196"/>
        <v>15</v>
      </c>
      <c r="L10" s="24">
        <f t="shared" si="196"/>
        <v>15</v>
      </c>
      <c r="M10" s="24">
        <f t="shared" si="196"/>
        <v>15</v>
      </c>
      <c r="N10" s="24">
        <f t="shared" si="196"/>
        <v>15</v>
      </c>
      <c r="O10" s="24">
        <f t="shared" si="196"/>
        <v>15</v>
      </c>
      <c r="P10" s="24">
        <f t="shared" si="196"/>
        <v>15</v>
      </c>
      <c r="Q10" s="24">
        <f t="shared" si="196"/>
        <v>15</v>
      </c>
      <c r="R10" s="24">
        <f t="shared" si="196"/>
        <v>15</v>
      </c>
      <c r="S10" s="24">
        <f t="shared" si="196"/>
        <v>15</v>
      </c>
      <c r="T10" s="25">
        <f t="shared" si="196"/>
        <v>15</v>
      </c>
      <c r="U10" s="24">
        <f t="shared" si="196"/>
        <v>15</v>
      </c>
      <c r="V10" s="24">
        <f t="shared" si="196"/>
        <v>15</v>
      </c>
      <c r="W10" s="24">
        <f t="shared" si="196"/>
        <v>15</v>
      </c>
      <c r="X10" s="24">
        <f t="shared" si="196"/>
        <v>15</v>
      </c>
      <c r="Y10" s="24">
        <f t="shared" si="196"/>
        <v>15</v>
      </c>
      <c r="Z10" s="24">
        <f t="shared" si="196"/>
        <v>15</v>
      </c>
      <c r="AA10" s="24">
        <f t="shared" si="196"/>
        <v>15</v>
      </c>
      <c r="AB10" s="24">
        <f t="shared" si="196"/>
        <v>15</v>
      </c>
      <c r="AC10" s="24">
        <f t="shared" si="196"/>
        <v>15</v>
      </c>
      <c r="AD10" s="24">
        <f t="shared" si="196"/>
        <v>15</v>
      </c>
      <c r="AE10" s="24">
        <f t="shared" si="196"/>
        <v>16</v>
      </c>
      <c r="AF10" s="24">
        <f t="shared" si="196"/>
        <v>16</v>
      </c>
      <c r="AG10" s="24">
        <f t="shared" si="196"/>
        <v>16</v>
      </c>
      <c r="AH10" s="24">
        <f t="shared" si="196"/>
        <v>16</v>
      </c>
      <c r="AI10" s="24">
        <f t="shared" si="196"/>
        <v>16</v>
      </c>
      <c r="AJ10" s="24">
        <f t="shared" si="196"/>
        <v>16</v>
      </c>
      <c r="AK10" s="24">
        <f t="shared" si="196"/>
        <v>16</v>
      </c>
      <c r="AL10" s="24">
        <f t="shared" si="196"/>
        <v>16</v>
      </c>
      <c r="AM10" s="24">
        <f t="shared" si="196"/>
        <v>16</v>
      </c>
      <c r="AN10" s="24">
        <f t="shared" si="196"/>
        <v>16</v>
      </c>
      <c r="AO10" s="24">
        <f t="shared" si="196"/>
        <v>16</v>
      </c>
      <c r="AP10" s="24">
        <f t="shared" si="196"/>
        <v>16</v>
      </c>
      <c r="AQ10" s="24">
        <f t="shared" si="196"/>
        <v>16</v>
      </c>
      <c r="AR10" s="24">
        <f t="shared" si="196"/>
        <v>16</v>
      </c>
      <c r="AS10" s="24">
        <f t="shared" si="196"/>
        <v>16</v>
      </c>
      <c r="AT10" s="24">
        <f t="shared" si="196"/>
        <v>16</v>
      </c>
      <c r="AU10" s="24">
        <f t="shared" si="196"/>
        <v>16</v>
      </c>
      <c r="AV10" s="24">
        <f t="shared" si="196"/>
        <v>16</v>
      </c>
      <c r="AW10" s="24">
        <f t="shared" si="196"/>
        <v>16</v>
      </c>
      <c r="AX10" s="24">
        <f t="shared" si="196"/>
        <v>16</v>
      </c>
      <c r="AY10" s="24">
        <f t="shared" si="196"/>
        <v>16</v>
      </c>
      <c r="AZ10" s="24">
        <f t="shared" si="196"/>
        <v>16</v>
      </c>
      <c r="BA10" s="24">
        <f t="shared" si="196"/>
        <v>16</v>
      </c>
      <c r="BB10" s="24">
        <f t="shared" si="196"/>
        <v>16</v>
      </c>
      <c r="BC10" s="24">
        <f t="shared" si="196"/>
        <v>16</v>
      </c>
      <c r="BD10" s="24">
        <f t="shared" si="196"/>
        <v>16</v>
      </c>
      <c r="BE10" s="24">
        <f t="shared" si="196"/>
        <v>16</v>
      </c>
      <c r="BF10" s="24">
        <f t="shared" si="196"/>
        <v>16</v>
      </c>
      <c r="BG10" s="24">
        <f t="shared" si="196"/>
        <v>16</v>
      </c>
      <c r="BH10" s="24">
        <f t="shared" si="196"/>
        <v>16</v>
      </c>
      <c r="BI10" s="24">
        <f t="shared" si="196"/>
        <v>16</v>
      </c>
      <c r="BJ10" s="24">
        <f t="shared" si="196"/>
        <v>16</v>
      </c>
      <c r="BK10" s="24">
        <f t="shared" si="196"/>
        <v>16</v>
      </c>
      <c r="BL10" s="24">
        <f t="shared" si="196"/>
        <v>16</v>
      </c>
      <c r="BM10" s="24">
        <f t="shared" si="196"/>
        <v>16</v>
      </c>
      <c r="BN10" s="24">
        <f t="shared" si="196"/>
        <v>16</v>
      </c>
      <c r="BO10" s="24">
        <f t="shared" si="196"/>
        <v>16</v>
      </c>
      <c r="BP10" s="24">
        <f t="shared" si="196"/>
        <v>16</v>
      </c>
      <c r="BQ10" s="24">
        <f t="shared" ref="BQ10:DD10" si="197">YEAR(BQ7)-2000</f>
        <v>16</v>
      </c>
      <c r="BR10" s="24">
        <f t="shared" si="197"/>
        <v>16</v>
      </c>
      <c r="BS10" s="24">
        <f t="shared" si="197"/>
        <v>16</v>
      </c>
      <c r="BT10" s="24">
        <f t="shared" si="197"/>
        <v>16</v>
      </c>
      <c r="BU10" s="24">
        <f t="shared" si="197"/>
        <v>16</v>
      </c>
      <c r="BV10" s="24">
        <f t="shared" si="197"/>
        <v>16</v>
      </c>
      <c r="BW10" s="24">
        <f t="shared" si="197"/>
        <v>16</v>
      </c>
      <c r="BX10" s="24">
        <f t="shared" si="197"/>
        <v>16</v>
      </c>
      <c r="BY10" s="24">
        <f t="shared" si="197"/>
        <v>16</v>
      </c>
      <c r="BZ10" s="24">
        <f t="shared" si="197"/>
        <v>16</v>
      </c>
      <c r="CA10" s="24">
        <f t="shared" si="197"/>
        <v>16</v>
      </c>
      <c r="CB10" s="24">
        <f t="shared" si="197"/>
        <v>16</v>
      </c>
      <c r="CC10" s="24">
        <f t="shared" si="197"/>
        <v>16</v>
      </c>
      <c r="CD10" s="25">
        <f t="shared" si="197"/>
        <v>16</v>
      </c>
      <c r="CE10" s="24">
        <f t="shared" si="197"/>
        <v>17</v>
      </c>
      <c r="CF10" s="24">
        <f t="shared" si="197"/>
        <v>17</v>
      </c>
      <c r="CG10" s="24">
        <f t="shared" si="197"/>
        <v>17</v>
      </c>
      <c r="CH10" s="24">
        <f t="shared" si="197"/>
        <v>17</v>
      </c>
      <c r="CI10" s="24">
        <f t="shared" si="197"/>
        <v>17</v>
      </c>
      <c r="CJ10" s="24">
        <f t="shared" si="197"/>
        <v>17</v>
      </c>
      <c r="CK10" s="24">
        <f t="shared" si="197"/>
        <v>17</v>
      </c>
      <c r="CL10" s="24">
        <f t="shared" si="197"/>
        <v>17</v>
      </c>
      <c r="CM10" s="24">
        <f t="shared" si="197"/>
        <v>17</v>
      </c>
      <c r="CN10" s="24">
        <f t="shared" si="197"/>
        <v>17</v>
      </c>
      <c r="CO10" s="24">
        <f t="shared" si="197"/>
        <v>17</v>
      </c>
      <c r="CP10" s="24">
        <f t="shared" si="197"/>
        <v>17</v>
      </c>
      <c r="CQ10" s="24">
        <f t="shared" si="197"/>
        <v>17</v>
      </c>
      <c r="CR10" s="24">
        <f t="shared" si="197"/>
        <v>17</v>
      </c>
      <c r="CS10" s="24">
        <f t="shared" si="197"/>
        <v>17</v>
      </c>
      <c r="CT10" s="24">
        <f t="shared" si="197"/>
        <v>17</v>
      </c>
      <c r="CU10" s="24">
        <f t="shared" si="197"/>
        <v>17</v>
      </c>
      <c r="CV10" s="24">
        <f t="shared" si="197"/>
        <v>17</v>
      </c>
      <c r="CW10" s="24">
        <f t="shared" si="197"/>
        <v>17</v>
      </c>
      <c r="CX10" s="24">
        <f t="shared" si="197"/>
        <v>17</v>
      </c>
      <c r="CY10" s="24">
        <f t="shared" si="197"/>
        <v>17</v>
      </c>
      <c r="CZ10" s="24">
        <f t="shared" si="197"/>
        <v>17</v>
      </c>
      <c r="DA10" s="24">
        <f t="shared" si="197"/>
        <v>17</v>
      </c>
      <c r="DB10" s="24">
        <f t="shared" si="197"/>
        <v>17</v>
      </c>
      <c r="DC10" s="24">
        <f t="shared" si="197"/>
        <v>17</v>
      </c>
      <c r="DD10" s="24">
        <f t="shared" si="197"/>
        <v>17</v>
      </c>
    </row>
    <row r="11" spans="2:108" ht="15" customHeight="1" thickBot="1">
      <c r="C11" s="7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71"/>
      <c r="AD11" s="71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71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106"/>
      <c r="BM11" s="106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3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</row>
    <row r="12" spans="2:108" ht="15" customHeight="1" thickBot="1">
      <c r="B12" s="48" t="s">
        <v>31</v>
      </c>
      <c r="C12" s="11" t="s">
        <v>22</v>
      </c>
      <c r="D12" s="28"/>
      <c r="E12" s="39" t="s">
        <v>12</v>
      </c>
      <c r="F12" s="85"/>
      <c r="G12" s="28"/>
      <c r="H12" s="26" t="s">
        <v>19</v>
      </c>
      <c r="I12" s="28"/>
      <c r="J12" s="28"/>
      <c r="K12" s="28"/>
      <c r="L12" s="28"/>
      <c r="M12" s="28"/>
      <c r="N12" s="73" t="s">
        <v>23</v>
      </c>
      <c r="O12" s="84"/>
      <c r="P12" s="28"/>
      <c r="Q12" s="28"/>
      <c r="R12" s="76" t="s">
        <v>13</v>
      </c>
      <c r="S12" s="84"/>
      <c r="T12" s="65"/>
      <c r="U12" s="65"/>
      <c r="V12" s="65"/>
      <c r="W12" s="65"/>
      <c r="X12" s="65"/>
      <c r="Y12" s="65"/>
      <c r="Z12" s="2"/>
      <c r="AA12" s="2"/>
      <c r="AB12" s="2"/>
      <c r="AC12" s="71"/>
      <c r="AD12" s="71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71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06"/>
      <c r="BM12" s="106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3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</row>
    <row r="13" spans="2:108" ht="15" customHeight="1" thickBot="1">
      <c r="B13" s="49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71"/>
      <c r="AD13" s="7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71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106"/>
      <c r="BM13" s="106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3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</row>
    <row r="14" spans="2:108" ht="15" customHeight="1" thickBot="1">
      <c r="B14" s="49"/>
      <c r="C14" s="11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8"/>
      <c r="Q14" s="28"/>
      <c r="R14" s="28"/>
      <c r="S14" s="39" t="s">
        <v>25</v>
      </c>
      <c r="T14" s="105"/>
      <c r="U14" s="65"/>
      <c r="V14" s="65"/>
      <c r="W14" s="65"/>
      <c r="X14" s="65"/>
      <c r="Y14" s="65"/>
      <c r="Z14" s="65"/>
      <c r="AA14" s="28"/>
      <c r="AB14" s="28"/>
      <c r="AC14" s="71"/>
      <c r="AD14" s="71"/>
      <c r="AE14" s="28"/>
      <c r="AF14" s="28"/>
      <c r="AG14" s="28"/>
      <c r="AH14" s="28" t="s">
        <v>76</v>
      </c>
      <c r="AI14" s="28"/>
      <c r="AJ14" s="28"/>
      <c r="AK14" s="28"/>
      <c r="AL14" s="28"/>
      <c r="AM14" s="28" t="s">
        <v>77</v>
      </c>
      <c r="AN14" s="28"/>
      <c r="AO14" s="28"/>
      <c r="AP14" s="39" t="s">
        <v>13</v>
      </c>
      <c r="AQ14" s="71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65"/>
      <c r="BI14" s="28"/>
      <c r="BJ14" s="28" t="s">
        <v>102</v>
      </c>
      <c r="BK14" s="28"/>
      <c r="BL14" s="108"/>
      <c r="BM14" s="108"/>
      <c r="BN14" s="28"/>
      <c r="BO14" s="28"/>
      <c r="BP14" s="28"/>
      <c r="BQ14" s="39" t="s">
        <v>61</v>
      </c>
      <c r="BR14" s="28"/>
      <c r="BS14" s="85" t="s">
        <v>13</v>
      </c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3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</row>
    <row r="15" spans="2:108" ht="15" customHeight="1">
      <c r="B15" s="49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71"/>
      <c r="AD15" s="7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71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06"/>
      <c r="BM15" s="106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3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</row>
    <row r="16" spans="2:108" ht="15" customHeight="1">
      <c r="B16" s="49"/>
      <c r="C16" s="11" t="s">
        <v>26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28"/>
      <c r="V16" s="28"/>
      <c r="W16" s="28" t="s">
        <v>78</v>
      </c>
      <c r="X16" s="28"/>
      <c r="Y16" s="28"/>
      <c r="Z16" s="28"/>
      <c r="AA16" s="2"/>
      <c r="AB16" s="2"/>
      <c r="AC16" s="71"/>
      <c r="AD16" s="7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71"/>
      <c r="AR16" s="28"/>
      <c r="AS16" s="28"/>
      <c r="AT16" s="39" t="s">
        <v>13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06"/>
      <c r="BM16" s="106"/>
      <c r="BN16" s="28" t="s">
        <v>80</v>
      </c>
      <c r="BO16" s="28"/>
      <c r="BP16" s="28"/>
      <c r="BQ16" s="28"/>
      <c r="BR16" s="28" t="s">
        <v>103</v>
      </c>
      <c r="BS16" s="28"/>
      <c r="BT16" s="28"/>
      <c r="BU16" s="28"/>
      <c r="BV16" s="39" t="s">
        <v>61</v>
      </c>
      <c r="BW16" s="2"/>
      <c r="BX16" s="2"/>
      <c r="BY16" s="2"/>
      <c r="BZ16" s="2"/>
      <c r="CA16" s="2"/>
      <c r="CB16" s="2"/>
      <c r="CC16" s="2"/>
      <c r="CD16" s="3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9"/>
      <c r="CU16" s="57"/>
      <c r="CV16" s="57"/>
      <c r="CW16" s="57"/>
      <c r="CX16" s="57"/>
      <c r="CY16" s="57"/>
      <c r="CZ16" s="57"/>
      <c r="DA16" s="57"/>
      <c r="DB16" s="57"/>
      <c r="DC16" s="57"/>
      <c r="DD16" s="57"/>
    </row>
    <row r="17" spans="2:108" ht="15" customHeight="1">
      <c r="B17" s="49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71"/>
      <c r="AD17" s="7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71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106"/>
      <c r="BM17" s="106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3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</row>
    <row r="18" spans="2:108" ht="15" customHeight="1">
      <c r="B18" s="49"/>
      <c r="C18" s="11" t="s">
        <v>27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5"/>
      <c r="V18" s="65"/>
      <c r="W18" s="65"/>
      <c r="X18" s="65"/>
      <c r="Y18" s="65"/>
      <c r="Z18" s="65"/>
      <c r="AA18" s="65"/>
      <c r="AB18" s="65"/>
      <c r="AC18" s="71"/>
      <c r="AD18" s="71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71"/>
      <c r="AR18" s="65"/>
      <c r="AS18" s="65"/>
      <c r="AT18" s="65"/>
      <c r="AU18" s="38" t="s">
        <v>15</v>
      </c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106"/>
      <c r="BM18" s="106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3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100"/>
      <c r="CV18" s="57"/>
      <c r="CW18" s="57"/>
      <c r="CX18" s="57"/>
      <c r="CY18" s="57"/>
      <c r="CZ18" s="57"/>
      <c r="DA18" s="57"/>
      <c r="DB18" s="57"/>
      <c r="DC18" s="57"/>
      <c r="DD18" s="57"/>
    </row>
    <row r="19" spans="2:108" ht="15" customHeight="1">
      <c r="B19" s="49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71"/>
      <c r="AD19" s="71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71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106"/>
      <c r="BM19" s="106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3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</row>
    <row r="20" spans="2:108" ht="15" customHeight="1">
      <c r="B20" s="49"/>
      <c r="C20" s="11" t="s">
        <v>28</v>
      </c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C20" s="71"/>
      <c r="AD20" s="71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71"/>
      <c r="AR20" s="2"/>
      <c r="AS20" s="2"/>
      <c r="AT20" s="2"/>
      <c r="AU20" s="2"/>
      <c r="AV20" s="28"/>
      <c r="AW20" s="2"/>
      <c r="AX20" s="39" t="s">
        <v>13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106"/>
      <c r="BM20" s="106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3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100"/>
      <c r="CV20" s="57"/>
      <c r="CW20" s="57"/>
      <c r="CX20" s="57"/>
      <c r="CY20" s="57"/>
      <c r="CZ20" s="57"/>
      <c r="DA20" s="57"/>
      <c r="DB20" s="57"/>
      <c r="DC20" s="57"/>
      <c r="DD20" s="57"/>
    </row>
    <row r="21" spans="2:108" ht="15" customHeight="1">
      <c r="B21" s="49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71"/>
      <c r="AD21" s="71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7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106"/>
      <c r="BM21" s="106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3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</row>
    <row r="22" spans="2:108" ht="15" customHeight="1">
      <c r="B22" s="49"/>
      <c r="C22" s="61" t="s">
        <v>81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71"/>
      <c r="AD22" s="71"/>
      <c r="AE22" s="2"/>
      <c r="AF22" s="2"/>
      <c r="AG22" s="2"/>
      <c r="AH22" s="2"/>
      <c r="AI22" s="2"/>
      <c r="AJ22" s="57"/>
      <c r="AK22" s="57"/>
      <c r="AL22" s="57"/>
      <c r="AM22" s="57"/>
      <c r="AN22" s="57"/>
      <c r="AO22" s="57"/>
      <c r="AP22" s="57"/>
      <c r="AQ22" s="71"/>
      <c r="AR22" s="57"/>
      <c r="AS22" s="2"/>
      <c r="AT22" s="2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65"/>
      <c r="BJ22" s="65"/>
      <c r="BK22" s="65"/>
      <c r="BL22" s="107"/>
      <c r="BM22" s="107"/>
      <c r="BN22" s="26" t="s">
        <v>83</v>
      </c>
      <c r="BO22" s="26"/>
      <c r="BP22" s="65"/>
      <c r="BQ22" s="65"/>
      <c r="BR22" s="65"/>
      <c r="BS22" s="57" t="s">
        <v>50</v>
      </c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9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57"/>
      <c r="DB22" s="57"/>
      <c r="DC22" s="57"/>
      <c r="DD22" s="57"/>
    </row>
    <row r="23" spans="2:108" ht="15" customHeight="1"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71"/>
      <c r="AD23" s="71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71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106"/>
      <c r="BM23" s="106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3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</row>
    <row r="24" spans="2:108" ht="15" customHeight="1" thickBot="1">
      <c r="B24" s="50" t="s">
        <v>32</v>
      </c>
      <c r="C24" s="11" t="s">
        <v>95</v>
      </c>
      <c r="D24" s="27"/>
      <c r="E24" s="28"/>
      <c r="F24" s="28"/>
      <c r="G24" s="89" t="s">
        <v>19</v>
      </c>
      <c r="H24" s="28"/>
      <c r="I24" s="28"/>
      <c r="J24" s="28"/>
      <c r="K24" s="28"/>
      <c r="L24" s="2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71"/>
      <c r="AD24" s="71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71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106"/>
      <c r="BM24" s="106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3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100"/>
      <c r="CV24" s="57"/>
      <c r="CW24" s="57"/>
      <c r="CX24" s="57"/>
      <c r="CY24" s="57"/>
      <c r="CZ24" s="57"/>
      <c r="DA24" s="57"/>
      <c r="DB24" s="57"/>
      <c r="DC24" s="57"/>
      <c r="DD24" s="57"/>
    </row>
    <row r="25" spans="2:108" ht="15" customHeight="1" thickBot="1">
      <c r="B25" s="51"/>
      <c r="C25" s="1" t="s">
        <v>71</v>
      </c>
      <c r="D25" s="41"/>
      <c r="E25" s="42"/>
      <c r="F25" s="42"/>
      <c r="G25" s="90"/>
      <c r="H25" s="42"/>
      <c r="I25" s="42"/>
      <c r="J25" s="42"/>
      <c r="K25" s="42"/>
      <c r="L25" s="42"/>
      <c r="M25" s="28"/>
      <c r="N25" s="28"/>
      <c r="O25" s="26" t="s">
        <v>17</v>
      </c>
      <c r="P25" s="26" t="s">
        <v>17</v>
      </c>
      <c r="Q25" s="28" t="s">
        <v>29</v>
      </c>
      <c r="R25" s="26" t="s">
        <v>19</v>
      </c>
      <c r="S25" s="43" t="s">
        <v>12</v>
      </c>
      <c r="T25" s="105"/>
      <c r="U25" s="28"/>
      <c r="V25" s="26" t="s">
        <v>17</v>
      </c>
      <c r="W25" s="26" t="s">
        <v>17</v>
      </c>
      <c r="X25" s="28"/>
      <c r="Y25" s="89" t="s">
        <v>15</v>
      </c>
      <c r="Z25" s="91" t="s">
        <v>15</v>
      </c>
      <c r="AA25" s="28"/>
      <c r="AB25" s="28"/>
      <c r="AC25" s="71"/>
      <c r="AD25" s="71"/>
      <c r="AE25" s="28"/>
      <c r="AF25" s="43" t="s">
        <v>12</v>
      </c>
      <c r="AG25" s="28"/>
      <c r="AH25" s="28"/>
      <c r="AI25" s="28"/>
      <c r="AJ25" s="28"/>
      <c r="AK25" s="26" t="s">
        <v>72</v>
      </c>
      <c r="AL25" s="28"/>
      <c r="AM25" s="26" t="s">
        <v>17</v>
      </c>
      <c r="AN25" s="26" t="s">
        <v>17</v>
      </c>
      <c r="AO25" s="89" t="s">
        <v>19</v>
      </c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108"/>
      <c r="BM25" s="108"/>
      <c r="BN25" s="28"/>
      <c r="BO25" s="92" t="s">
        <v>58</v>
      </c>
      <c r="BP25" s="89" t="s">
        <v>19</v>
      </c>
      <c r="BQ25" s="28"/>
      <c r="BR25" s="28"/>
      <c r="BS25" s="28"/>
      <c r="BT25" s="26" t="s">
        <v>17</v>
      </c>
      <c r="BU25" s="26" t="s">
        <v>17</v>
      </c>
      <c r="BV25" s="26" t="s">
        <v>17</v>
      </c>
      <c r="BW25" s="26" t="s">
        <v>17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43" t="s">
        <v>12</v>
      </c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</row>
    <row r="26" spans="2:108" ht="15" customHeight="1">
      <c r="B26" s="51"/>
      <c r="C26" s="1"/>
      <c r="D26" s="41"/>
      <c r="E26" s="42"/>
      <c r="F26" s="42"/>
      <c r="G26" s="90"/>
      <c r="H26" s="42"/>
      <c r="I26" s="42"/>
      <c r="J26" s="42"/>
      <c r="K26" s="42"/>
      <c r="L26" s="42"/>
      <c r="M26" s="57"/>
      <c r="N26" s="57"/>
      <c r="O26" s="57"/>
      <c r="P26" s="57"/>
      <c r="Q26" s="57"/>
      <c r="R26" s="93"/>
      <c r="S26" s="58"/>
      <c r="T26" s="57"/>
      <c r="U26" s="57"/>
      <c r="V26" s="57"/>
      <c r="W26" s="57"/>
      <c r="X26" s="2"/>
      <c r="Y26" s="2"/>
      <c r="Z26" s="95"/>
      <c r="AA26" s="57"/>
      <c r="AB26" s="57"/>
      <c r="AC26" s="71"/>
      <c r="AD26" s="71"/>
      <c r="AE26" s="57"/>
      <c r="AF26" s="5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71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106"/>
      <c r="BM26" s="106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3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100"/>
      <c r="CV26" s="57"/>
      <c r="CW26" s="57"/>
      <c r="CX26" s="57"/>
      <c r="CY26" s="57"/>
      <c r="CZ26" s="57"/>
      <c r="DA26" s="57"/>
      <c r="DB26" s="57"/>
      <c r="DC26" s="57"/>
      <c r="DD26" s="57"/>
    </row>
    <row r="27" spans="2:108" ht="15" customHeight="1">
      <c r="B27" s="51"/>
      <c r="C27" s="96" t="s">
        <v>73</v>
      </c>
      <c r="D27" s="41"/>
      <c r="E27" s="42"/>
      <c r="F27" s="42"/>
      <c r="G27" s="90"/>
      <c r="H27" s="42"/>
      <c r="I27" s="42"/>
      <c r="J27" s="42"/>
      <c r="K27" s="42"/>
      <c r="L27" s="42"/>
      <c r="M27" s="57"/>
      <c r="N27" s="57"/>
      <c r="O27" s="57"/>
      <c r="P27" s="57"/>
      <c r="Q27" s="57"/>
      <c r="R27" s="93"/>
      <c r="S27" s="58"/>
      <c r="T27" s="57"/>
      <c r="U27" s="57"/>
      <c r="V27" s="57"/>
      <c r="W27" s="57"/>
      <c r="X27" s="2"/>
      <c r="Y27" s="2"/>
      <c r="Z27" s="95"/>
      <c r="AA27" s="57"/>
      <c r="AB27" s="57"/>
      <c r="AC27" s="71"/>
      <c r="AD27" s="71"/>
      <c r="AE27" s="57"/>
      <c r="AF27" s="5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71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106"/>
      <c r="BM27" s="106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3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</row>
    <row r="28" spans="2:108" ht="15" customHeight="1">
      <c r="B28" s="51"/>
      <c r="C28" s="1" t="s">
        <v>74</v>
      </c>
      <c r="D28" s="41"/>
      <c r="E28" s="42"/>
      <c r="F28" s="42"/>
      <c r="G28" s="90"/>
      <c r="H28" s="42"/>
      <c r="I28" s="42"/>
      <c r="J28" s="42"/>
      <c r="K28" s="42"/>
      <c r="L28" s="42"/>
      <c r="M28" s="57"/>
      <c r="N28" s="57"/>
      <c r="O28" s="57"/>
      <c r="P28" s="57"/>
      <c r="Q28" s="57"/>
      <c r="R28" s="93"/>
      <c r="S28" s="58"/>
      <c r="T28" s="57"/>
      <c r="U28" s="57"/>
      <c r="V28" s="57"/>
      <c r="W28" s="57"/>
      <c r="X28" s="2"/>
      <c r="Y28" s="2"/>
      <c r="Z28" s="95"/>
      <c r="AA28" s="57"/>
      <c r="AB28" s="57"/>
      <c r="AC28" s="71"/>
      <c r="AD28" s="71"/>
      <c r="AE28" s="57"/>
      <c r="AF28" s="5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71"/>
      <c r="AR28" s="2"/>
      <c r="AS28" s="2"/>
      <c r="AT28" s="39" t="s">
        <v>50</v>
      </c>
      <c r="AU28" s="26" t="s">
        <v>17</v>
      </c>
      <c r="AV28" s="26" t="s">
        <v>17</v>
      </c>
      <c r="AW28" s="26" t="s">
        <v>17</v>
      </c>
      <c r="AX28" s="26" t="s">
        <v>17</v>
      </c>
      <c r="AY28" s="28"/>
      <c r="AZ28" s="28"/>
      <c r="BA28" s="28"/>
      <c r="BB28" s="38" t="s">
        <v>15</v>
      </c>
      <c r="BC28" s="28"/>
      <c r="BD28" s="28"/>
      <c r="BE28" s="28"/>
      <c r="BF28" s="28"/>
      <c r="BG28" s="28"/>
      <c r="BH28" s="2"/>
      <c r="BI28" s="2"/>
      <c r="BJ28" s="2"/>
      <c r="BK28" s="2"/>
      <c r="BL28" s="106"/>
      <c r="BM28" s="106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3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100"/>
      <c r="CV28" s="57"/>
      <c r="CW28" s="57"/>
      <c r="CX28" s="57"/>
      <c r="CY28" s="57"/>
      <c r="CZ28" s="57"/>
      <c r="DA28" s="57"/>
      <c r="DB28" s="57"/>
      <c r="DC28" s="57"/>
      <c r="DD28" s="57"/>
    </row>
    <row r="29" spans="2:108" ht="15" customHeight="1">
      <c r="B29" s="51"/>
      <c r="C29" s="1" t="s">
        <v>75</v>
      </c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71"/>
      <c r="AD29" s="71"/>
      <c r="AE29" s="2"/>
      <c r="AF29" s="95"/>
      <c r="AG29" s="57"/>
      <c r="AH29" s="2"/>
      <c r="AI29" s="2"/>
      <c r="AJ29" s="57"/>
      <c r="AK29" s="57"/>
      <c r="AL29" s="57"/>
      <c r="AM29" s="57"/>
      <c r="AN29" s="57"/>
      <c r="AO29" s="57"/>
      <c r="AP29" s="57"/>
      <c r="AQ29" s="71"/>
      <c r="AR29" s="94"/>
      <c r="AS29" s="94"/>
      <c r="AT29" s="2"/>
      <c r="AU29" s="2"/>
      <c r="AV29" s="57"/>
      <c r="AW29" s="57"/>
      <c r="AX29" s="2"/>
      <c r="AY29" s="2"/>
      <c r="AZ29" s="57"/>
      <c r="BA29" s="57"/>
      <c r="BB29" s="95"/>
      <c r="BC29" s="57"/>
      <c r="BD29" s="95"/>
      <c r="BE29" s="57"/>
      <c r="BF29" s="58"/>
      <c r="BG29" s="57"/>
      <c r="BH29" s="28"/>
      <c r="BI29" s="28"/>
      <c r="BJ29" s="28"/>
      <c r="BK29" s="28"/>
      <c r="BL29" s="108"/>
      <c r="BM29" s="28"/>
      <c r="BN29" s="89" t="s">
        <v>19</v>
      </c>
      <c r="BO29" s="28"/>
      <c r="BP29" s="28"/>
      <c r="BQ29" s="92" t="s">
        <v>58</v>
      </c>
      <c r="BR29" s="28"/>
      <c r="BS29" s="43" t="s">
        <v>12</v>
      </c>
      <c r="BT29" s="28"/>
      <c r="BU29" s="28"/>
      <c r="BV29" s="38" t="s">
        <v>15</v>
      </c>
      <c r="BW29" s="28"/>
      <c r="BX29" s="38" t="s">
        <v>15</v>
      </c>
      <c r="BY29" s="28"/>
      <c r="BZ29" s="38" t="s">
        <v>15</v>
      </c>
      <c r="CA29" s="28"/>
      <c r="CB29" s="28"/>
      <c r="CC29" s="28"/>
      <c r="CD29" s="92" t="s">
        <v>58</v>
      </c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94"/>
      <c r="CS29" s="94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</row>
    <row r="30" spans="2:108" ht="15" customHeight="1" thickBot="1"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71"/>
      <c r="AD30" s="71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1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106"/>
      <c r="BM30" s="106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3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100"/>
      <c r="CV30" s="57"/>
      <c r="CW30" s="57"/>
      <c r="CX30" s="57"/>
      <c r="CY30" s="57"/>
      <c r="CZ30" s="57"/>
      <c r="DA30" s="57"/>
      <c r="DB30" s="57"/>
      <c r="DC30" s="57"/>
      <c r="DD30" s="57"/>
    </row>
    <row r="31" spans="2:108" ht="15" customHeight="1" thickBot="1">
      <c r="B31" s="53" t="s">
        <v>35</v>
      </c>
      <c r="C31" s="52" t="s">
        <v>34</v>
      </c>
      <c r="D31" s="27"/>
      <c r="E31" s="28"/>
      <c r="F31" s="28"/>
      <c r="G31" s="28"/>
      <c r="H31" s="26" t="s">
        <v>36</v>
      </c>
      <c r="I31" s="28"/>
      <c r="J31" s="28"/>
      <c r="K31" s="28"/>
      <c r="L31" s="28"/>
      <c r="M31" s="28"/>
      <c r="N31" s="76" t="s">
        <v>13</v>
      </c>
      <c r="O31" s="85"/>
      <c r="P31" s="65" t="s">
        <v>66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71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106"/>
      <c r="BM31" s="106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3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</row>
    <row r="32" spans="2:108" ht="15" customHeight="1" thickBot="1">
      <c r="B32" s="54"/>
      <c r="C32" s="40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71"/>
      <c r="AD32" s="7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71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106"/>
      <c r="BM32" s="106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3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100"/>
      <c r="CV32" s="57"/>
      <c r="CW32" s="57"/>
      <c r="CX32" s="57"/>
      <c r="CY32" s="57"/>
      <c r="CZ32" s="57"/>
      <c r="DA32" s="57"/>
      <c r="DB32" s="57"/>
      <c r="DC32" s="57"/>
      <c r="DD32" s="57"/>
    </row>
    <row r="33" spans="2:110" ht="15" customHeight="1" thickBot="1">
      <c r="B33" s="54"/>
      <c r="C33" s="52" t="s">
        <v>21</v>
      </c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7"/>
      <c r="S33" s="57"/>
      <c r="T33" s="57"/>
      <c r="U33" s="57"/>
      <c r="V33" s="57"/>
      <c r="W33" s="57"/>
      <c r="X33" s="2"/>
      <c r="Y33" s="2"/>
      <c r="Z33" s="2"/>
      <c r="AA33" s="2"/>
      <c r="AB33" s="2"/>
      <c r="AC33" s="71"/>
      <c r="AD33" s="71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71"/>
      <c r="AR33" s="65" t="s">
        <v>79</v>
      </c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28" t="s">
        <v>80</v>
      </c>
      <c r="BJ33" s="28"/>
      <c r="BK33" s="28"/>
      <c r="BL33" s="108"/>
      <c r="BM33" s="108"/>
      <c r="BN33" s="28"/>
      <c r="BO33" s="28"/>
      <c r="BP33" s="28"/>
      <c r="BQ33" s="28"/>
      <c r="BR33" s="39" t="s">
        <v>61</v>
      </c>
      <c r="BS33" s="85" t="s">
        <v>13</v>
      </c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3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4" spans="2:110" ht="15" customHeight="1">
      <c r="B34" s="54"/>
      <c r="C34" s="7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71"/>
      <c r="AD34" s="71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71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106"/>
      <c r="BM34" s="106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3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100"/>
      <c r="CV34" s="57"/>
      <c r="CW34" s="57"/>
      <c r="CX34" s="57"/>
      <c r="CY34" s="57"/>
      <c r="CZ34" s="57"/>
      <c r="DA34" s="57"/>
      <c r="DB34" s="57"/>
      <c r="DC34" s="57"/>
      <c r="DD34" s="57"/>
    </row>
    <row r="35" spans="2:110" ht="15" customHeight="1" thickBot="1">
      <c r="B35" s="54"/>
      <c r="C35" s="11" t="s">
        <v>20</v>
      </c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71"/>
      <c r="AD35" s="71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71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106"/>
      <c r="BM35" s="106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3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</row>
    <row r="36" spans="2:110" ht="15" customHeight="1" thickBot="1">
      <c r="B36" s="54"/>
      <c r="C36" s="1" t="s">
        <v>37</v>
      </c>
      <c r="D36" s="27"/>
      <c r="E36" s="28"/>
      <c r="F36" s="28"/>
      <c r="G36" s="28"/>
      <c r="H36" s="39" t="s">
        <v>13</v>
      </c>
      <c r="I36" s="85" t="s">
        <v>65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71"/>
      <c r="AD36" s="71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71"/>
      <c r="AR36" s="2"/>
      <c r="AS36" s="2"/>
      <c r="AT36" s="39" t="s">
        <v>13</v>
      </c>
      <c r="AU36" s="85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106"/>
      <c r="BM36" s="106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3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100"/>
      <c r="CV36" s="57"/>
      <c r="CW36" s="57"/>
      <c r="CX36" s="57"/>
      <c r="CY36" s="57"/>
      <c r="CZ36" s="57"/>
      <c r="DA36" s="57"/>
      <c r="DB36" s="57"/>
      <c r="DC36" s="57"/>
      <c r="DD36" s="57"/>
    </row>
    <row r="37" spans="2:110" ht="15" customHeight="1" thickBot="1">
      <c r="B37" s="54"/>
      <c r="C37" s="1" t="s">
        <v>40</v>
      </c>
      <c r="D37" s="27"/>
      <c r="E37" s="26" t="s">
        <v>38</v>
      </c>
      <c r="F37" s="28"/>
      <c r="G37" s="28"/>
      <c r="H37" s="28"/>
      <c r="I37" s="28"/>
      <c r="J37" s="28"/>
      <c r="K37" s="28"/>
      <c r="L37" s="28"/>
      <c r="M37" s="28"/>
      <c r="N37" s="28"/>
      <c r="O37" s="26" t="s">
        <v>39</v>
      </c>
      <c r="P37" s="28"/>
      <c r="Q37" s="28"/>
      <c r="R37" s="28"/>
      <c r="S37" s="43" t="s">
        <v>12</v>
      </c>
      <c r="T37" s="105"/>
      <c r="U37" s="28"/>
      <c r="V37" s="28"/>
      <c r="W37" s="28"/>
      <c r="X37" s="28"/>
      <c r="Y37" s="28"/>
      <c r="Z37" s="28"/>
      <c r="AA37" s="28"/>
      <c r="AB37" s="28"/>
      <c r="AC37" s="71"/>
      <c r="AD37" s="71"/>
      <c r="AE37" s="28"/>
      <c r="AF37" s="28"/>
      <c r="AG37" s="28"/>
      <c r="AH37" s="67"/>
      <c r="AI37" s="28"/>
      <c r="AJ37" s="28"/>
      <c r="AK37" s="28"/>
      <c r="AL37" s="67"/>
      <c r="AM37" s="28"/>
      <c r="AN37" s="28"/>
      <c r="AO37" s="28"/>
      <c r="AP37" s="28"/>
      <c r="AQ37" s="71"/>
      <c r="AR37" s="28"/>
      <c r="AS37" s="28"/>
      <c r="AT37" s="39" t="s">
        <v>13</v>
      </c>
      <c r="AU37" s="85"/>
      <c r="AV37" s="65" t="s">
        <v>101</v>
      </c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107"/>
      <c r="BM37" s="107"/>
      <c r="BN37" s="65"/>
      <c r="BO37" s="65"/>
      <c r="BP37" s="65"/>
      <c r="BQ37" s="65"/>
      <c r="BR37" s="65"/>
      <c r="BS37" s="65"/>
      <c r="BT37" s="65"/>
      <c r="BU37" s="65"/>
      <c r="BV37" s="2"/>
      <c r="BW37" s="2"/>
      <c r="BX37" s="2"/>
      <c r="BY37" s="2"/>
      <c r="BZ37" s="2"/>
      <c r="CA37" s="2"/>
      <c r="CB37" s="2"/>
      <c r="CC37" s="2"/>
      <c r="CD37" s="3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</row>
    <row r="38" spans="2:110" s="55" customFormat="1" ht="15" customHeight="1">
      <c r="B38" s="54"/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57"/>
      <c r="U38" s="57"/>
      <c r="V38" s="57"/>
      <c r="W38" s="57"/>
      <c r="X38" s="57"/>
      <c r="Y38" s="57"/>
      <c r="Z38" s="57"/>
      <c r="AA38" s="57"/>
      <c r="AB38" s="57"/>
      <c r="AC38" s="71"/>
      <c r="AD38" s="71"/>
      <c r="AE38" s="57"/>
      <c r="AF38" s="57"/>
      <c r="AG38" s="57"/>
      <c r="AH38" s="59"/>
      <c r="AI38" s="57"/>
      <c r="AJ38" s="57"/>
      <c r="AK38" s="57"/>
      <c r="AL38" s="57"/>
      <c r="AM38" s="57"/>
      <c r="AN38" s="57"/>
      <c r="AO38" s="57"/>
      <c r="AP38" s="57"/>
      <c r="AQ38" s="71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109"/>
      <c r="BM38" s="109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60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100"/>
      <c r="CV38" s="57"/>
      <c r="CW38" s="57"/>
      <c r="CX38" s="57"/>
      <c r="CY38" s="57"/>
      <c r="CZ38" s="57"/>
      <c r="DA38" s="57"/>
      <c r="DB38" s="57"/>
      <c r="DC38" s="57"/>
      <c r="DD38" s="57"/>
    </row>
    <row r="39" spans="2:110" s="55" customFormat="1" ht="15" customHeight="1">
      <c r="B39" s="54"/>
      <c r="C39" s="61" t="s">
        <v>81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  <c r="T39" s="57"/>
      <c r="U39" s="57"/>
      <c r="V39" s="57"/>
      <c r="W39" s="57"/>
      <c r="X39" s="57"/>
      <c r="Y39" s="57"/>
      <c r="Z39" s="57"/>
      <c r="AA39" s="57"/>
      <c r="AB39" s="57"/>
      <c r="AC39" s="71"/>
      <c r="AD39" s="71"/>
      <c r="AE39" s="57"/>
      <c r="AG39" s="57"/>
      <c r="AH39" s="59"/>
      <c r="AI39" s="57"/>
      <c r="AJ39" s="57"/>
      <c r="AK39" s="57"/>
      <c r="AL39" s="57"/>
      <c r="AM39" s="57"/>
      <c r="AN39" s="57"/>
      <c r="AO39" s="57"/>
      <c r="AP39" s="57"/>
      <c r="AQ39" s="71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65" t="s">
        <v>82</v>
      </c>
      <c r="BJ39" s="65"/>
      <c r="BK39" s="65"/>
      <c r="BL39" s="107"/>
      <c r="BM39" s="107"/>
      <c r="BN39" s="26" t="s">
        <v>83</v>
      </c>
      <c r="BO39" s="65"/>
      <c r="BP39" s="65"/>
      <c r="BQ39" s="65"/>
      <c r="BR39" s="65"/>
      <c r="BS39" s="73" t="s">
        <v>104</v>
      </c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9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57"/>
      <c r="DB39" s="57"/>
      <c r="DC39" s="57"/>
      <c r="DD39" s="57"/>
    </row>
    <row r="40" spans="2:110" s="55" customFormat="1" ht="15" customHeight="1">
      <c r="B40" s="54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  <c r="T40" s="57"/>
      <c r="U40" s="57"/>
      <c r="V40" s="57"/>
      <c r="W40" s="57"/>
      <c r="X40" s="57"/>
      <c r="Y40" s="57"/>
      <c r="Z40" s="57"/>
      <c r="AA40" s="57"/>
      <c r="AB40" s="57"/>
      <c r="AC40" s="71"/>
      <c r="AD40" s="71"/>
      <c r="AE40" s="57"/>
      <c r="AF40" s="57"/>
      <c r="AG40" s="57"/>
      <c r="AH40" s="59"/>
      <c r="AI40" s="57"/>
      <c r="AJ40" s="57"/>
      <c r="AK40" s="57"/>
      <c r="AL40" s="57"/>
      <c r="AM40" s="57"/>
      <c r="AN40" s="57"/>
      <c r="AO40" s="57"/>
      <c r="AP40" s="57"/>
      <c r="AQ40" s="71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109"/>
      <c r="BM40" s="109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60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100"/>
      <c r="CV40" s="57"/>
      <c r="CW40" s="57"/>
      <c r="CX40" s="57"/>
      <c r="CY40" s="57"/>
      <c r="CZ40" s="57"/>
      <c r="DA40" s="57"/>
      <c r="DB40" s="57"/>
      <c r="DC40" s="57"/>
      <c r="DD40" s="57"/>
    </row>
    <row r="41" spans="2:110" s="55" customFormat="1" ht="15" customHeight="1">
      <c r="B41" s="54"/>
      <c r="C41" s="61" t="s">
        <v>91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T41" s="57"/>
      <c r="U41" s="57"/>
      <c r="V41" s="57"/>
      <c r="W41" s="57"/>
      <c r="X41" s="57"/>
      <c r="Y41" s="57"/>
      <c r="Z41" s="57"/>
      <c r="AA41" s="57"/>
      <c r="AB41" s="57"/>
      <c r="AC41" s="71"/>
      <c r="AD41" s="71"/>
      <c r="AE41" s="57"/>
      <c r="AF41" s="57"/>
      <c r="AG41" s="57"/>
      <c r="AH41" s="59"/>
      <c r="AI41" s="57"/>
      <c r="AJ41" s="57"/>
      <c r="AK41" s="57"/>
      <c r="AL41" s="57"/>
      <c r="AM41" s="57"/>
      <c r="AN41" s="57"/>
      <c r="AO41" s="57"/>
      <c r="AP41" s="57"/>
      <c r="AQ41" s="71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65" t="s">
        <v>85</v>
      </c>
      <c r="BF41" s="65"/>
      <c r="BG41" s="65"/>
      <c r="BH41" s="65"/>
      <c r="BI41" s="65"/>
      <c r="BJ41" s="65"/>
      <c r="BK41" s="65"/>
      <c r="BL41" s="107"/>
      <c r="BM41" s="107"/>
      <c r="BN41" s="65"/>
      <c r="BO41" s="65"/>
      <c r="BP41" s="65"/>
      <c r="BQ41" s="65"/>
      <c r="BR41" s="65" t="s">
        <v>84</v>
      </c>
      <c r="BS41" s="65"/>
      <c r="BT41" s="66"/>
      <c r="BU41" s="79"/>
      <c r="BV41" s="65"/>
      <c r="BW41" s="65"/>
      <c r="BX41" s="65"/>
      <c r="BY41" s="65"/>
      <c r="BZ41" s="65"/>
      <c r="CA41" s="65"/>
      <c r="CB41" s="65"/>
      <c r="CC41" s="65"/>
      <c r="CD41" s="79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</row>
    <row r="42" spans="2:110" s="55" customFormat="1" ht="15" customHeight="1" thickBot="1"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7"/>
      <c r="U42" s="57"/>
      <c r="V42" s="57"/>
      <c r="W42" s="57"/>
      <c r="X42" s="57"/>
      <c r="Y42" s="57"/>
      <c r="Z42" s="57"/>
      <c r="AA42" s="57"/>
      <c r="AB42" s="57"/>
      <c r="AC42" s="71"/>
      <c r="AD42" s="71"/>
      <c r="AE42" s="57"/>
      <c r="AF42" s="57"/>
      <c r="AG42" s="57"/>
      <c r="AH42" s="59"/>
      <c r="AI42" s="57"/>
      <c r="AJ42" s="57"/>
      <c r="AK42" s="57"/>
      <c r="AL42" s="57"/>
      <c r="AM42" s="57"/>
      <c r="AN42" s="57"/>
      <c r="AO42" s="57"/>
      <c r="AP42" s="57"/>
      <c r="AQ42" s="71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109"/>
      <c r="BM42" s="109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60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100"/>
      <c r="CV42" s="57"/>
      <c r="CW42" s="57"/>
      <c r="CX42" s="57"/>
      <c r="CY42" s="57"/>
      <c r="CZ42" s="57"/>
      <c r="DA42" s="57"/>
      <c r="DB42" s="57"/>
      <c r="DC42" s="57"/>
      <c r="DD42" s="57"/>
    </row>
    <row r="43" spans="2:110" s="55" customFormat="1" ht="15" customHeight="1" thickBot="1">
      <c r="B43" s="62" t="s">
        <v>44</v>
      </c>
      <c r="C43" s="61" t="s">
        <v>41</v>
      </c>
      <c r="D43" s="28"/>
      <c r="E43" s="28"/>
      <c r="F43" s="28"/>
      <c r="G43" s="28"/>
      <c r="H43" s="28"/>
      <c r="I43" s="28"/>
      <c r="J43" s="76" t="s">
        <v>13</v>
      </c>
      <c r="K43" s="85"/>
      <c r="L43" s="57"/>
      <c r="M43" s="57"/>
      <c r="N43" s="57"/>
      <c r="O43" s="57"/>
      <c r="P43" s="26" t="s">
        <v>53</v>
      </c>
      <c r="Q43" s="57"/>
      <c r="R43" s="57"/>
      <c r="S43" s="58"/>
      <c r="T43" s="57"/>
      <c r="V43" s="57"/>
      <c r="W43" s="57"/>
      <c r="X43" s="57"/>
      <c r="Y43" s="39" t="s">
        <v>42</v>
      </c>
      <c r="Z43" s="57"/>
      <c r="AA43" s="57"/>
      <c r="AB43" s="57"/>
      <c r="AC43" s="71"/>
      <c r="AD43" s="71"/>
      <c r="AE43" s="57"/>
      <c r="AF43" s="57"/>
      <c r="AG43" s="57"/>
      <c r="AH43" s="59"/>
      <c r="AI43" s="57"/>
      <c r="AJ43" s="57"/>
      <c r="AK43" s="57"/>
      <c r="AL43" s="57"/>
      <c r="AM43" s="57"/>
      <c r="AN43" s="57"/>
      <c r="AO43" s="57"/>
      <c r="AP43" s="57"/>
      <c r="AQ43" s="71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109"/>
      <c r="BM43" s="109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60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</row>
    <row r="44" spans="2:110" s="55" customFormat="1" ht="15" customHeight="1" thickBot="1">
      <c r="B44" s="62"/>
      <c r="C44" s="56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T44" s="57"/>
      <c r="U44" s="57"/>
      <c r="V44" s="57"/>
      <c r="W44" s="57"/>
      <c r="X44" s="57"/>
      <c r="Y44" s="57"/>
      <c r="Z44" s="57"/>
      <c r="AA44" s="57"/>
      <c r="AB44" s="57"/>
      <c r="AC44" s="71"/>
      <c r="AD44" s="71"/>
      <c r="AE44" s="57"/>
      <c r="AF44" s="57"/>
      <c r="AG44" s="57"/>
      <c r="AH44" s="59"/>
      <c r="AI44" s="57"/>
      <c r="AJ44" s="57"/>
      <c r="AK44" s="57"/>
      <c r="AL44" s="57"/>
      <c r="AM44" s="57"/>
      <c r="AN44" s="57"/>
      <c r="AO44" s="57"/>
      <c r="AP44" s="57"/>
      <c r="AQ44" s="71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109"/>
      <c r="BM44" s="109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60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100"/>
      <c r="CV44" s="57"/>
      <c r="CW44" s="57"/>
      <c r="CX44" s="57"/>
      <c r="CY44" s="57"/>
      <c r="CZ44" s="57"/>
      <c r="DA44" s="57"/>
      <c r="DB44" s="57"/>
      <c r="DC44" s="57"/>
      <c r="DD44" s="57"/>
    </row>
    <row r="45" spans="2:110" s="55" customFormat="1" ht="15" customHeight="1" thickBot="1">
      <c r="B45" s="62"/>
      <c r="C45" s="61" t="s">
        <v>43</v>
      </c>
      <c r="D45" s="74"/>
      <c r="E45" s="65"/>
      <c r="F45" s="65"/>
      <c r="G45" s="65"/>
      <c r="H45" s="65"/>
      <c r="I45" s="65"/>
      <c r="J45" s="65"/>
      <c r="K45" s="28"/>
      <c r="L45" s="28"/>
      <c r="M45" s="28"/>
      <c r="N45" s="28"/>
      <c r="O45" s="28"/>
      <c r="P45" s="28"/>
      <c r="Q45" s="28"/>
      <c r="R45" s="28"/>
      <c r="S45" s="43" t="s">
        <v>12</v>
      </c>
      <c r="T45" s="105"/>
      <c r="U45" s="28"/>
      <c r="V45" s="28"/>
      <c r="W45" s="28"/>
      <c r="X45" s="28"/>
      <c r="Y45" s="28"/>
      <c r="Z45" s="28"/>
      <c r="AA45" s="28"/>
      <c r="AB45" s="28"/>
      <c r="AC45" s="71"/>
      <c r="AD45" s="71"/>
      <c r="AE45" s="28"/>
      <c r="AF45" s="68" t="s">
        <v>58</v>
      </c>
      <c r="AG45" s="65"/>
      <c r="AH45" s="88"/>
      <c r="AI45" s="65"/>
      <c r="AJ45" s="65"/>
      <c r="AK45" s="65"/>
      <c r="AL45" s="65"/>
      <c r="AM45" s="65"/>
      <c r="AN45" s="65"/>
      <c r="AO45" s="39" t="s">
        <v>13</v>
      </c>
      <c r="AP45" s="57"/>
      <c r="AQ45" s="71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109"/>
      <c r="BM45" s="109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60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</row>
    <row r="46" spans="2:110" s="55" customFormat="1" ht="15" customHeight="1" thickBot="1">
      <c r="B46" s="62"/>
      <c r="C46" s="56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T46" s="57"/>
      <c r="U46" s="57"/>
      <c r="V46" s="57"/>
      <c r="W46" s="57"/>
      <c r="X46" s="57"/>
      <c r="Y46" s="57"/>
      <c r="Z46" s="57"/>
      <c r="AA46" s="57"/>
      <c r="AB46" s="57"/>
      <c r="AC46" s="71"/>
      <c r="AD46" s="71"/>
      <c r="AE46" s="57"/>
      <c r="AF46" s="57"/>
      <c r="AG46" s="57"/>
      <c r="AH46" s="59"/>
      <c r="AI46" s="57"/>
      <c r="AJ46" s="57"/>
      <c r="AK46" s="57"/>
      <c r="AL46" s="57"/>
      <c r="AM46" s="57"/>
      <c r="AN46" s="57"/>
      <c r="AO46" s="57"/>
      <c r="AP46" s="57"/>
      <c r="AQ46" s="71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109"/>
      <c r="BM46" s="109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60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100"/>
      <c r="CV46" s="57"/>
      <c r="CW46" s="57"/>
      <c r="CX46" s="57"/>
      <c r="CY46" s="57"/>
      <c r="CZ46" s="57"/>
      <c r="DA46" s="57"/>
      <c r="DB46" s="57"/>
      <c r="DC46" s="57"/>
      <c r="DD46" s="57"/>
    </row>
    <row r="47" spans="2:110" s="55" customFormat="1" ht="15" customHeight="1" thickBot="1">
      <c r="B47" s="62"/>
      <c r="C47" s="56" t="s">
        <v>86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57"/>
      <c r="U47" s="57"/>
      <c r="V47" s="57"/>
      <c r="W47" s="57"/>
      <c r="X47" s="57"/>
      <c r="Y47" s="57"/>
      <c r="Z47" s="57"/>
      <c r="AA47" s="57"/>
      <c r="AB47" s="57"/>
      <c r="AC47" s="71"/>
      <c r="AD47" s="71"/>
      <c r="AE47" s="28"/>
      <c r="AF47" s="28"/>
      <c r="AG47" s="28"/>
      <c r="AH47" s="83"/>
      <c r="AI47" s="28" t="s">
        <v>68</v>
      </c>
      <c r="AJ47" s="28"/>
      <c r="AK47" s="28"/>
      <c r="AL47" s="28" t="s">
        <v>69</v>
      </c>
      <c r="AM47" s="28"/>
      <c r="AN47" s="28"/>
      <c r="AO47" s="28"/>
      <c r="AP47" s="71"/>
      <c r="AQ47" s="71"/>
      <c r="AR47" s="28"/>
      <c r="AS47" s="28"/>
      <c r="AT47" s="43" t="s">
        <v>12</v>
      </c>
      <c r="AU47" s="28"/>
      <c r="AV47" s="28"/>
      <c r="AW47" s="28"/>
      <c r="AX47" s="28"/>
      <c r="AY47" s="28"/>
      <c r="AZ47" s="65"/>
      <c r="BA47" s="65"/>
      <c r="BB47" s="65"/>
      <c r="BC47" s="65"/>
      <c r="BD47" s="65"/>
      <c r="BE47" s="65"/>
      <c r="BF47" s="46" t="s">
        <v>12</v>
      </c>
      <c r="BG47" s="65"/>
      <c r="BH47" s="65"/>
      <c r="BI47" s="65"/>
      <c r="BJ47" s="65"/>
      <c r="BK47" s="65"/>
      <c r="BL47" s="112" t="s">
        <v>90</v>
      </c>
      <c r="BM47" s="107"/>
      <c r="BN47" s="65"/>
      <c r="BO47" s="91" t="s">
        <v>89</v>
      </c>
      <c r="BP47" s="65"/>
      <c r="BQ47" s="46" t="s">
        <v>70</v>
      </c>
      <c r="BR47" s="44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60"/>
      <c r="CE47" s="103" t="s">
        <v>92</v>
      </c>
      <c r="CF47" s="104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</row>
    <row r="48" spans="2:110" s="55" customFormat="1" ht="15" customHeight="1" thickBot="1">
      <c r="B48" s="62"/>
      <c r="C48" s="56" t="s">
        <v>87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57"/>
      <c r="U48" s="57"/>
      <c r="V48" s="57"/>
      <c r="W48" s="57"/>
      <c r="X48" s="57"/>
      <c r="Y48" s="57"/>
      <c r="Z48" s="57"/>
      <c r="AA48" s="57"/>
      <c r="AB48" s="57"/>
      <c r="AC48" s="71"/>
      <c r="AD48" s="71"/>
      <c r="AE48" s="57"/>
      <c r="AF48" s="57"/>
      <c r="AG48" s="57"/>
      <c r="AH48" s="59"/>
      <c r="AI48" s="57"/>
      <c r="AJ48" s="57"/>
      <c r="AK48" s="57"/>
      <c r="AL48" s="57"/>
      <c r="AM48" s="57"/>
      <c r="AN48" s="57"/>
      <c r="AO48" s="57"/>
      <c r="AP48" s="57"/>
      <c r="AQ48" s="71"/>
      <c r="AR48" s="57"/>
      <c r="AS48" s="57"/>
      <c r="AT48" s="57"/>
      <c r="AU48" s="57"/>
      <c r="AV48" s="57"/>
      <c r="AW48" s="57"/>
      <c r="AX48" s="57"/>
      <c r="AY48" s="57"/>
      <c r="AZ48" s="28"/>
      <c r="BA48" s="28"/>
      <c r="BB48" s="28"/>
      <c r="BC48" s="28"/>
      <c r="BD48" s="28"/>
      <c r="BE48" s="28"/>
      <c r="BF48" s="46" t="s">
        <v>12</v>
      </c>
      <c r="BG48" s="28"/>
      <c r="BH48" s="28"/>
      <c r="BI48" s="28"/>
      <c r="BJ48" s="28"/>
      <c r="BK48" s="28"/>
      <c r="BL48" s="108"/>
      <c r="BM48" s="108"/>
      <c r="BN48" s="28"/>
      <c r="BO48" s="28"/>
      <c r="BP48" s="28"/>
      <c r="BQ48" s="28"/>
      <c r="BR48" s="28"/>
      <c r="BS48" s="28"/>
      <c r="BT48" s="26" t="s">
        <v>94</v>
      </c>
      <c r="BU48" s="26"/>
      <c r="BV48" s="28"/>
      <c r="BW48" s="28"/>
      <c r="BX48" s="28"/>
      <c r="BY48" s="28"/>
      <c r="BZ48" s="28"/>
      <c r="CA48" s="28"/>
      <c r="CB48" s="28"/>
      <c r="CC48" s="28"/>
      <c r="CD48" s="98"/>
      <c r="CE48" s="28"/>
      <c r="CF48" s="28"/>
      <c r="CG48" s="28"/>
      <c r="CH48" s="28"/>
      <c r="CI48" s="28"/>
      <c r="CJ48" s="28"/>
      <c r="CK48" s="26" t="s">
        <v>93</v>
      </c>
      <c r="CL48" s="26"/>
      <c r="CM48" s="28"/>
      <c r="CN48" s="28"/>
      <c r="CO48" s="28"/>
      <c r="CP48" s="28"/>
      <c r="CQ48" s="46" t="s">
        <v>70</v>
      </c>
      <c r="CR48" s="44"/>
      <c r="CS48" s="65"/>
      <c r="CT48" s="65"/>
      <c r="CU48" s="101"/>
      <c r="CV48" s="65"/>
      <c r="CW48" s="65"/>
      <c r="CX48" s="65"/>
      <c r="CY48" s="65"/>
      <c r="CZ48" s="65"/>
      <c r="DA48" s="65"/>
      <c r="DB48" s="65"/>
      <c r="DC48" s="65"/>
      <c r="DD48" s="65"/>
      <c r="DE48" s="103" t="s">
        <v>92</v>
      </c>
      <c r="DF48" s="104"/>
    </row>
    <row r="49" spans="2:108" s="55" customFormat="1" ht="15" customHeight="1" thickBot="1">
      <c r="B49" s="62"/>
      <c r="C49" s="61" t="s">
        <v>88</v>
      </c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T49" s="57"/>
      <c r="U49" s="57"/>
      <c r="V49" s="57"/>
      <c r="W49" s="57"/>
      <c r="X49" s="57"/>
      <c r="Y49" s="57"/>
      <c r="Z49" s="57"/>
      <c r="AA49" s="57"/>
      <c r="AB49" s="57"/>
      <c r="AC49" s="71"/>
      <c r="AD49" s="71"/>
      <c r="AE49" s="57"/>
      <c r="AF49" s="57"/>
      <c r="AG49" s="57"/>
      <c r="AH49" s="59"/>
      <c r="AI49" s="57"/>
      <c r="AJ49" s="57"/>
      <c r="AK49" s="57"/>
      <c r="AL49" s="57"/>
      <c r="AM49" s="57"/>
      <c r="AN49" s="57"/>
      <c r="AO49" s="57"/>
      <c r="AP49" s="57"/>
      <c r="AQ49" s="71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46" t="s">
        <v>12</v>
      </c>
      <c r="BG49" s="57"/>
      <c r="BH49" s="57"/>
      <c r="BI49" s="57"/>
      <c r="BJ49" s="57"/>
      <c r="BK49" s="57"/>
      <c r="BL49" s="109"/>
      <c r="BM49" s="109"/>
      <c r="BN49" s="57"/>
      <c r="BO49" s="57"/>
      <c r="BP49" s="57"/>
      <c r="BQ49" s="57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98"/>
      <c r="CE49" s="103" t="s">
        <v>92</v>
      </c>
      <c r="CF49" s="104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</row>
    <row r="50" spans="2:108" s="55" customFormat="1" ht="15" customHeight="1">
      <c r="B50" s="86"/>
      <c r="C50" s="61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  <c r="T50" s="57"/>
      <c r="U50" s="57"/>
      <c r="V50" s="57"/>
      <c r="W50" s="57"/>
      <c r="X50" s="57"/>
      <c r="Y50" s="57"/>
      <c r="Z50" s="57"/>
      <c r="AA50" s="57"/>
      <c r="AB50" s="57"/>
      <c r="AC50" s="71"/>
      <c r="AD50" s="71"/>
      <c r="AE50" s="57"/>
      <c r="AF50" s="87"/>
      <c r="AG50" s="57"/>
      <c r="AI50" s="57"/>
      <c r="AJ50" s="57"/>
      <c r="AK50" s="57"/>
      <c r="AL50" s="57"/>
      <c r="AM50" s="57"/>
      <c r="AN50" s="57"/>
      <c r="AO50" s="57"/>
      <c r="AP50" s="57"/>
      <c r="AQ50" s="71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109"/>
      <c r="BM50" s="109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60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100"/>
      <c r="CV50" s="57"/>
      <c r="CW50" s="57"/>
      <c r="CX50" s="57"/>
      <c r="CY50" s="57"/>
      <c r="CZ50" s="57"/>
      <c r="DA50" s="57"/>
      <c r="DB50" s="57"/>
      <c r="DC50" s="57"/>
      <c r="DD50" s="57"/>
    </row>
    <row r="51" spans="2:108" s="55" customFormat="1" ht="15" customHeight="1">
      <c r="B51" s="63" t="s">
        <v>45</v>
      </c>
      <c r="C51" s="56" t="s">
        <v>47</v>
      </c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6" t="s">
        <v>48</v>
      </c>
      <c r="T51" s="65"/>
      <c r="U51" s="65"/>
      <c r="V51" s="65"/>
      <c r="W51" s="65"/>
      <c r="X51" s="65"/>
      <c r="Y51" s="28"/>
      <c r="Z51" s="57"/>
      <c r="AA51" s="57"/>
      <c r="AB51" s="57"/>
      <c r="AC51" s="71"/>
      <c r="AD51" s="71"/>
      <c r="AE51" s="57"/>
      <c r="AF51" s="57"/>
      <c r="AG51" s="57"/>
      <c r="AI51" s="57"/>
      <c r="AJ51" s="57"/>
      <c r="AK51" s="57"/>
      <c r="AL51" s="57"/>
      <c r="AM51" s="57"/>
      <c r="AN51" s="57"/>
      <c r="AO51" s="57"/>
      <c r="AP51" s="57"/>
      <c r="AQ51" s="71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109"/>
      <c r="BM51" s="109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60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</row>
    <row r="52" spans="2:108" s="55" customFormat="1" ht="15" customHeight="1" thickBot="1">
      <c r="B52" s="64"/>
      <c r="C52" s="56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T52" s="57"/>
      <c r="U52" s="57"/>
      <c r="V52" s="57"/>
      <c r="W52" s="57"/>
      <c r="X52" s="57"/>
      <c r="Y52" s="57"/>
      <c r="Z52" s="57"/>
      <c r="AA52" s="57"/>
      <c r="AB52" s="57"/>
      <c r="AC52" s="71"/>
      <c r="AD52" s="71"/>
      <c r="AE52" s="57"/>
      <c r="AF52" s="57"/>
      <c r="AG52" s="57"/>
      <c r="AH52" s="59"/>
      <c r="AI52" s="57"/>
      <c r="AJ52" s="57"/>
      <c r="AK52" s="57"/>
      <c r="AL52" s="57"/>
      <c r="AM52" s="57"/>
      <c r="AN52" s="57"/>
      <c r="AO52" s="57"/>
      <c r="AP52" s="57"/>
      <c r="AQ52" s="71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109"/>
      <c r="BM52" s="109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60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100"/>
      <c r="CV52" s="57"/>
      <c r="CW52" s="57"/>
      <c r="CX52" s="57"/>
      <c r="CY52" s="57"/>
      <c r="CZ52" s="57"/>
      <c r="DA52" s="57"/>
      <c r="DB52" s="57"/>
      <c r="DC52" s="57"/>
      <c r="DD52" s="57"/>
    </row>
    <row r="53" spans="2:108" s="55" customFormat="1" ht="15" customHeight="1" thickBot="1">
      <c r="B53" s="64"/>
      <c r="C53" s="61" t="s">
        <v>46</v>
      </c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65"/>
      <c r="Q53" s="65"/>
      <c r="R53" s="65"/>
      <c r="S53" s="66"/>
      <c r="T53" s="65"/>
      <c r="U53" s="65"/>
      <c r="V53" s="65"/>
      <c r="W53" s="65"/>
      <c r="X53" s="65"/>
      <c r="Y53" s="65"/>
      <c r="Z53" s="26" t="s">
        <v>19</v>
      </c>
      <c r="AA53" s="65"/>
      <c r="AB53" s="65"/>
      <c r="AC53" s="71"/>
      <c r="AD53" s="71"/>
      <c r="AE53" s="28"/>
      <c r="AF53" s="39" t="s">
        <v>50</v>
      </c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71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44" t="s">
        <v>30</v>
      </c>
      <c r="BG53" s="28"/>
      <c r="BH53" s="28"/>
      <c r="BI53" s="28"/>
      <c r="BJ53" s="28"/>
      <c r="BK53" s="28"/>
      <c r="BL53" s="108"/>
      <c r="BM53" s="10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39" t="s">
        <v>61</v>
      </c>
      <c r="CF53" s="85"/>
      <c r="CG53" s="65" t="s">
        <v>101</v>
      </c>
      <c r="CH53" s="65"/>
      <c r="CI53" s="65"/>
      <c r="CJ53" s="65"/>
      <c r="CK53" s="65"/>
      <c r="CL53" s="65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</row>
    <row r="54" spans="2:108" s="55" customFormat="1" ht="15" customHeight="1" thickBot="1">
      <c r="B54" s="64"/>
      <c r="C54" s="61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  <c r="T54" s="57"/>
      <c r="U54" s="57"/>
      <c r="V54" s="57"/>
      <c r="W54" s="57"/>
      <c r="X54" s="57"/>
      <c r="Y54" s="57"/>
      <c r="Z54" s="57"/>
      <c r="AA54" s="57"/>
      <c r="AB54" s="57"/>
      <c r="AC54" s="71"/>
      <c r="AD54" s="71"/>
      <c r="AE54" s="57"/>
      <c r="AF54" s="59"/>
      <c r="AG54" s="57"/>
      <c r="AH54" s="59"/>
      <c r="AI54" s="57"/>
      <c r="AJ54" s="57"/>
      <c r="AK54" s="57"/>
      <c r="AL54" s="57"/>
      <c r="AM54" s="57"/>
      <c r="AN54" s="57"/>
      <c r="AO54" s="57"/>
      <c r="AP54" s="57"/>
      <c r="AQ54" s="71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8"/>
      <c r="BG54" s="57"/>
      <c r="BH54" s="57"/>
      <c r="BI54" s="57"/>
      <c r="BJ54" s="57"/>
      <c r="BK54" s="57"/>
      <c r="BL54" s="109"/>
      <c r="BM54" s="109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60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</row>
    <row r="55" spans="2:108" s="55" customFormat="1" ht="15" customHeight="1" thickBot="1">
      <c r="B55" s="64"/>
      <c r="C55" s="61" t="s">
        <v>55</v>
      </c>
      <c r="D55" s="27"/>
      <c r="E55" s="28"/>
      <c r="F55" s="28"/>
      <c r="G55" s="28"/>
      <c r="H55" s="28"/>
      <c r="I55" s="28"/>
      <c r="J55" s="28"/>
      <c r="K55" s="26" t="s">
        <v>56</v>
      </c>
      <c r="L55" s="28"/>
      <c r="M55" s="28"/>
      <c r="N55" s="28"/>
      <c r="O55" s="28"/>
      <c r="P55" s="26" t="s">
        <v>57</v>
      </c>
      <c r="Q55" s="28"/>
      <c r="R55" s="28"/>
      <c r="S55" s="43" t="s">
        <v>12</v>
      </c>
      <c r="T55" s="105"/>
      <c r="U55" s="57"/>
      <c r="V55" s="57"/>
      <c r="W55" s="57"/>
      <c r="X55" s="57"/>
      <c r="Y55" s="57"/>
      <c r="Z55" s="57"/>
      <c r="AA55" s="57"/>
      <c r="AB55" s="57"/>
      <c r="AC55" s="71"/>
      <c r="AD55" s="71"/>
      <c r="AE55" s="57"/>
      <c r="AF55" s="59"/>
      <c r="AG55" s="57"/>
      <c r="AH55" s="59"/>
      <c r="AI55" s="57"/>
      <c r="AJ55" s="57"/>
      <c r="AK55" s="57"/>
      <c r="AL55" s="57"/>
      <c r="AM55" s="57"/>
      <c r="AN55" s="57"/>
      <c r="AO55" s="57"/>
      <c r="AP55" s="57"/>
      <c r="AQ55" s="71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8"/>
      <c r="BG55" s="57"/>
      <c r="BH55" s="57"/>
      <c r="BI55" s="57"/>
      <c r="BJ55" s="57"/>
      <c r="BK55" s="57"/>
      <c r="BL55" s="109"/>
      <c r="BM55" s="109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60"/>
      <c r="CE55" s="57"/>
      <c r="CF55" s="59"/>
      <c r="CG55" s="57"/>
      <c r="CH55" s="59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</row>
    <row r="56" spans="2:108" s="55" customFormat="1" ht="15" customHeight="1">
      <c r="B56" s="80"/>
      <c r="C56" s="61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"/>
      <c r="T56" s="57"/>
      <c r="U56" s="57"/>
      <c r="V56" s="57"/>
      <c r="W56" s="57"/>
      <c r="X56" s="57"/>
      <c r="Y56" s="57"/>
      <c r="Z56" s="57"/>
      <c r="AA56" s="57"/>
      <c r="AB56" s="57"/>
      <c r="AC56" s="71"/>
      <c r="AD56" s="71"/>
      <c r="AE56" s="57"/>
      <c r="AF56" s="59"/>
      <c r="AG56" s="57"/>
      <c r="AH56" s="59"/>
      <c r="AI56" s="57"/>
      <c r="AJ56" s="57"/>
      <c r="AK56" s="57"/>
      <c r="AL56" s="57"/>
      <c r="AM56" s="57"/>
      <c r="AN56" s="57"/>
      <c r="AO56" s="57"/>
      <c r="AP56" s="57"/>
      <c r="AQ56" s="71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8"/>
      <c r="BG56" s="57"/>
      <c r="BH56" s="57"/>
      <c r="BI56" s="57"/>
      <c r="BJ56" s="57"/>
      <c r="BK56" s="57"/>
      <c r="BL56" s="109"/>
      <c r="BM56" s="109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60"/>
      <c r="CE56" s="57"/>
      <c r="CF56" s="59"/>
      <c r="CG56" s="57"/>
      <c r="CH56" s="59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</row>
    <row r="57" spans="2:108" s="55" customFormat="1" ht="15" customHeight="1">
      <c r="B57" s="81" t="s">
        <v>67</v>
      </c>
      <c r="C57" s="61" t="s">
        <v>99</v>
      </c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  <c r="T57" s="57"/>
      <c r="U57" s="57"/>
      <c r="V57" s="57"/>
      <c r="W57" s="57"/>
      <c r="X57" s="57"/>
      <c r="Y57" s="57"/>
      <c r="Z57" s="57"/>
      <c r="AA57" s="57"/>
      <c r="AB57" s="57"/>
      <c r="AC57" s="71"/>
      <c r="AD57" s="71"/>
      <c r="AE57" s="57"/>
      <c r="AF57" s="59"/>
      <c r="AG57" s="57"/>
      <c r="AH57" s="59"/>
      <c r="AI57" s="57"/>
      <c r="AJ57" s="57"/>
      <c r="AK57" s="57"/>
      <c r="AL57" s="57"/>
      <c r="AM57" s="57"/>
      <c r="AN57" s="57"/>
      <c r="AO57" s="57"/>
      <c r="AP57" s="57"/>
      <c r="AQ57" s="71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8"/>
      <c r="BG57" s="57"/>
      <c r="BH57" s="57"/>
      <c r="BI57" s="57"/>
      <c r="BJ57" s="57"/>
      <c r="BK57" s="57"/>
      <c r="BL57" s="109"/>
      <c r="BM57" s="109"/>
      <c r="BN57" s="65"/>
      <c r="BO57" s="65"/>
      <c r="BP57" s="65"/>
      <c r="BQ57" s="92" t="s">
        <v>58</v>
      </c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60"/>
      <c r="CE57" s="57"/>
      <c r="CF57" s="59"/>
      <c r="CG57" s="57"/>
      <c r="CH57" s="59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</row>
    <row r="58" spans="2:108" s="55" customFormat="1" ht="15" customHeight="1">
      <c r="B58" s="81"/>
      <c r="C58" s="102" t="s">
        <v>100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  <c r="T58" s="57"/>
      <c r="U58" s="57"/>
      <c r="V58" s="57"/>
      <c r="W58" s="57"/>
      <c r="X58" s="57"/>
      <c r="Y58" s="57"/>
      <c r="Z58" s="57"/>
      <c r="AA58" s="57"/>
      <c r="AB58" s="57"/>
      <c r="AC58" s="71"/>
      <c r="AD58" s="71"/>
      <c r="AE58" s="57"/>
      <c r="AF58" s="59"/>
      <c r="AG58" s="57"/>
      <c r="AH58" s="59"/>
      <c r="AI58" s="57"/>
      <c r="AJ58" s="57"/>
      <c r="AK58" s="57"/>
      <c r="AL58" s="57"/>
      <c r="AM58" s="57"/>
      <c r="AN58" s="57"/>
      <c r="AO58" s="57"/>
      <c r="AP58" s="57"/>
      <c r="AQ58" s="71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8"/>
      <c r="BG58" s="57"/>
      <c r="BH58" s="57"/>
      <c r="BI58" s="57"/>
      <c r="BJ58" s="57"/>
      <c r="BK58" s="57"/>
      <c r="BL58" s="109"/>
      <c r="BM58" s="109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60"/>
      <c r="CE58" s="57"/>
      <c r="CF58" s="59"/>
      <c r="CG58" s="57"/>
      <c r="CH58" s="59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</row>
    <row r="59" spans="2:108" s="55" customFormat="1" ht="15" customHeight="1">
      <c r="B59" s="81"/>
      <c r="C59" s="61" t="s">
        <v>97</v>
      </c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  <c r="T59" s="57"/>
      <c r="U59" s="57"/>
      <c r="V59" s="57"/>
      <c r="W59" s="57"/>
      <c r="X59" s="57"/>
      <c r="Y59" s="57"/>
      <c r="Z59" s="57"/>
      <c r="AA59" s="57"/>
      <c r="AB59" s="57"/>
      <c r="AC59" s="71"/>
      <c r="AD59" s="71"/>
      <c r="AE59" s="57"/>
      <c r="AF59" s="59"/>
      <c r="AG59" s="57"/>
      <c r="AH59" s="59"/>
      <c r="AI59" s="57"/>
      <c r="AJ59" s="57"/>
      <c r="AK59" s="57"/>
      <c r="AL59" s="57"/>
      <c r="AM59" s="57"/>
      <c r="AN59" s="57"/>
      <c r="AO59" s="57"/>
      <c r="AP59" s="57"/>
      <c r="AQ59" s="71"/>
      <c r="AR59" s="57"/>
      <c r="AS59" s="57"/>
      <c r="AT59" s="57"/>
      <c r="AU59" s="57"/>
      <c r="AV59" s="57" t="s">
        <v>98</v>
      </c>
      <c r="AW59" s="57"/>
      <c r="AX59" s="57"/>
      <c r="AY59" s="57"/>
      <c r="AZ59" s="57"/>
      <c r="BA59" s="46" t="s">
        <v>61</v>
      </c>
      <c r="BB59" s="57"/>
      <c r="BC59" s="57"/>
      <c r="BD59" s="57"/>
      <c r="BE59" s="57"/>
      <c r="BF59" s="46" t="s">
        <v>61</v>
      </c>
      <c r="BG59" s="57"/>
      <c r="BH59" s="57"/>
      <c r="BI59" s="57"/>
      <c r="BJ59" s="57"/>
      <c r="BK59" s="57"/>
      <c r="BL59" s="109"/>
      <c r="BM59" s="109"/>
      <c r="BN59" s="46" t="s">
        <v>61</v>
      </c>
      <c r="BO59" s="57"/>
      <c r="BP59" s="57"/>
      <c r="BQ59" s="57"/>
      <c r="BR59" s="46" t="s">
        <v>61</v>
      </c>
      <c r="BS59" s="57"/>
      <c r="BT59" s="57"/>
      <c r="BU59" s="57"/>
      <c r="BV59" s="46" t="s">
        <v>61</v>
      </c>
      <c r="BW59" s="57"/>
      <c r="BX59" s="57"/>
      <c r="BY59" s="57"/>
      <c r="BZ59" s="57"/>
      <c r="CA59" s="46" t="s">
        <v>61</v>
      </c>
      <c r="CB59" s="57"/>
      <c r="CC59" s="57"/>
      <c r="CD59" s="60"/>
      <c r="CE59" s="46" t="s">
        <v>61</v>
      </c>
      <c r="CF59" s="59"/>
      <c r="CG59" s="57"/>
      <c r="CH59" s="59"/>
      <c r="CI59" s="46" t="s">
        <v>61</v>
      </c>
      <c r="CJ59" s="57"/>
      <c r="CK59" s="57"/>
      <c r="CL59" s="57"/>
      <c r="CM59" s="46" t="s">
        <v>61</v>
      </c>
      <c r="CN59" s="57"/>
      <c r="CO59" s="57"/>
      <c r="CP59" s="57"/>
      <c r="CQ59" s="57"/>
      <c r="CR59" s="46" t="s">
        <v>61</v>
      </c>
      <c r="CS59" s="57"/>
      <c r="CT59" s="57"/>
      <c r="CU59" s="57"/>
      <c r="CV59" s="46" t="s">
        <v>61</v>
      </c>
      <c r="CW59" s="57"/>
      <c r="CX59" s="57"/>
      <c r="CY59" s="57"/>
      <c r="CZ59" s="57"/>
      <c r="DA59" s="46" t="s">
        <v>61</v>
      </c>
      <c r="DB59" s="57"/>
      <c r="DC59" s="57"/>
      <c r="DD59" s="57"/>
    </row>
    <row r="60" spans="2:108" s="55" customFormat="1" ht="15" customHeight="1">
      <c r="B60" s="81"/>
      <c r="C60" s="61"/>
      <c r="D60" s="56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T60" s="57"/>
      <c r="U60" s="57"/>
      <c r="V60" s="57"/>
      <c r="W60" s="57"/>
      <c r="X60" s="57"/>
      <c r="Y60" s="57"/>
      <c r="Z60" s="57"/>
      <c r="AA60" s="57"/>
      <c r="AB60" s="57"/>
      <c r="AC60" s="71"/>
      <c r="AD60" s="71"/>
      <c r="AE60" s="57"/>
      <c r="AF60" s="59"/>
      <c r="AG60" s="57"/>
      <c r="AH60" s="59"/>
      <c r="AI60" s="57"/>
      <c r="AJ60" s="57"/>
      <c r="AK60" s="57"/>
      <c r="AL60" s="57"/>
      <c r="AM60" s="57"/>
      <c r="AN60" s="57"/>
      <c r="AO60" s="57"/>
      <c r="AP60" s="57"/>
      <c r="AQ60" s="71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8"/>
      <c r="BG60" s="57"/>
      <c r="BH60" s="57"/>
      <c r="BI60" s="57"/>
      <c r="BJ60" s="57"/>
      <c r="BK60" s="57"/>
      <c r="BL60" s="109"/>
      <c r="BM60" s="109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60"/>
      <c r="CE60" s="57"/>
      <c r="CF60" s="59"/>
      <c r="CG60" s="57"/>
      <c r="CH60" s="59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</row>
    <row r="61" spans="2:108" s="55" customFormat="1" ht="15" customHeight="1">
      <c r="B61" s="82"/>
      <c r="C61" s="61" t="s">
        <v>96</v>
      </c>
      <c r="D61" s="56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  <c r="T61" s="57"/>
      <c r="U61" s="57"/>
      <c r="V61" s="57"/>
      <c r="W61" s="57"/>
      <c r="X61" s="57"/>
      <c r="Y61" s="57"/>
      <c r="Z61" s="57"/>
      <c r="AA61" s="57"/>
      <c r="AB61" s="57"/>
      <c r="AC61" s="71"/>
      <c r="AD61" s="71"/>
      <c r="AE61" s="57"/>
      <c r="AF61" s="59"/>
      <c r="AG61" s="57"/>
      <c r="AH61" s="59"/>
      <c r="AI61" s="57"/>
      <c r="AJ61" s="57"/>
      <c r="AK61" s="57"/>
      <c r="AL61" s="57"/>
      <c r="AM61" s="57"/>
      <c r="AN61" s="57"/>
      <c r="AO61" s="57"/>
      <c r="AP61" s="57"/>
      <c r="AQ61" s="71"/>
      <c r="AR61" s="57"/>
      <c r="AS61" s="57"/>
      <c r="AT61" s="57"/>
      <c r="AU61" s="5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46" t="s">
        <v>61</v>
      </c>
      <c r="BG61" s="57"/>
      <c r="BH61" s="57"/>
      <c r="BI61" s="57"/>
      <c r="BJ61" s="57"/>
      <c r="BK61" s="57"/>
      <c r="BL61" s="109"/>
      <c r="BM61" s="109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60"/>
      <c r="CE61" s="57"/>
      <c r="CF61" s="59"/>
      <c r="CG61" s="57"/>
      <c r="CH61" s="59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</row>
    <row r="62" spans="2:108" ht="15" customHeight="1" thickBot="1">
      <c r="B62" s="80"/>
      <c r="C62" s="4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72"/>
      <c r="AD62" s="72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72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110"/>
      <c r="BM62" s="110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6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</row>
    <row r="63" spans="2:108" ht="15" customHeight="1"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2:108" ht="15" customHeight="1">
      <c r="C64" t="s">
        <v>5</v>
      </c>
    </row>
    <row r="65" spans="2:4" ht="15" customHeight="1">
      <c r="B65" s="36" t="s">
        <v>19</v>
      </c>
      <c r="C65" s="37" t="s">
        <v>18</v>
      </c>
      <c r="D65" s="33" t="str">
        <f t="shared" ref="D65:D77" si="198">LEFT(C65)</f>
        <v>M</v>
      </c>
    </row>
    <row r="66" spans="2:4" ht="15" customHeight="1">
      <c r="B66" s="45" t="s">
        <v>58</v>
      </c>
      <c r="C66" s="26" t="s">
        <v>59</v>
      </c>
      <c r="D66" s="34" t="s">
        <v>60</v>
      </c>
    </row>
    <row r="67" spans="2:4" ht="15" customHeight="1">
      <c r="B67" s="38" t="s">
        <v>17</v>
      </c>
      <c r="C67" s="26" t="s">
        <v>6</v>
      </c>
      <c r="D67" s="34" t="str">
        <f t="shared" si="198"/>
        <v>M</v>
      </c>
    </row>
    <row r="68" spans="2:4" ht="15" customHeight="1">
      <c r="B68" s="38" t="s">
        <v>16</v>
      </c>
      <c r="C68" s="26" t="s">
        <v>7</v>
      </c>
      <c r="D68" s="34" t="str">
        <f t="shared" si="198"/>
        <v>M</v>
      </c>
    </row>
    <row r="69" spans="2:4" ht="15" customHeight="1">
      <c r="B69" s="45" t="s">
        <v>51</v>
      </c>
      <c r="C69" s="26" t="s">
        <v>52</v>
      </c>
      <c r="D69" s="34" t="s">
        <v>60</v>
      </c>
    </row>
    <row r="70" spans="2:4" ht="15" customHeight="1">
      <c r="B70" s="38" t="s">
        <v>15</v>
      </c>
      <c r="C70" s="26" t="s">
        <v>11</v>
      </c>
      <c r="D70" s="34" t="str">
        <f t="shared" si="198"/>
        <v>M</v>
      </c>
    </row>
    <row r="71" spans="2:4" ht="15" customHeight="1">
      <c r="B71" s="39" t="s">
        <v>14</v>
      </c>
      <c r="C71" s="35" t="s">
        <v>8</v>
      </c>
      <c r="D71" s="34" t="str">
        <f t="shared" si="198"/>
        <v>D</v>
      </c>
    </row>
    <row r="72" spans="2:4" ht="15" customHeight="1">
      <c r="B72" s="39" t="s">
        <v>13</v>
      </c>
      <c r="C72" s="35" t="s">
        <v>9</v>
      </c>
      <c r="D72" s="34" t="str">
        <f t="shared" si="198"/>
        <v>D</v>
      </c>
    </row>
    <row r="73" spans="2:4" ht="15" customHeight="1">
      <c r="B73" s="39" t="s">
        <v>12</v>
      </c>
      <c r="C73" s="35" t="s">
        <v>10</v>
      </c>
      <c r="D73" s="34" t="str">
        <f t="shared" si="198"/>
        <v>D</v>
      </c>
    </row>
    <row r="74" spans="2:4" ht="15" customHeight="1">
      <c r="B74" s="39" t="s">
        <v>25</v>
      </c>
      <c r="C74" s="35" t="s">
        <v>54</v>
      </c>
      <c r="D74" s="34" t="str">
        <f t="shared" si="198"/>
        <v>D</v>
      </c>
    </row>
    <row r="75" spans="2:4" ht="15" customHeight="1">
      <c r="B75" s="39" t="s">
        <v>50</v>
      </c>
      <c r="C75" s="35" t="s">
        <v>49</v>
      </c>
      <c r="D75" s="34" t="str">
        <f t="shared" si="198"/>
        <v>D</v>
      </c>
    </row>
    <row r="76" spans="2:4" ht="15" customHeight="1">
      <c r="B76" s="39" t="s">
        <v>61</v>
      </c>
      <c r="C76" s="35" t="s">
        <v>62</v>
      </c>
      <c r="D76" s="34" t="str">
        <f t="shared" si="198"/>
        <v>D</v>
      </c>
    </row>
    <row r="77" spans="2:4" ht="15" customHeight="1">
      <c r="B77" s="115" t="s">
        <v>63</v>
      </c>
      <c r="C77" s="116" t="s">
        <v>64</v>
      </c>
      <c r="D77" s="34" t="str">
        <f t="shared" si="198"/>
        <v>r</v>
      </c>
    </row>
    <row r="78" spans="2:4" ht="15" customHeight="1"/>
    <row r="79" spans="2:4" ht="15" customHeight="1"/>
    <row r="80" spans="2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phoneticPr fontId="12" type="noConversion"/>
  <conditionalFormatting sqref="D5:CD5">
    <cfRule type="expression" dxfId="820" priority="1256">
      <formula>INT(D8/2)=D8/2</formula>
    </cfRule>
  </conditionalFormatting>
  <conditionalFormatting sqref="D4:CD4">
    <cfRule type="expression" dxfId="819" priority="1255">
      <formula>INT(D9/2)=D9/2</formula>
    </cfRule>
  </conditionalFormatting>
  <conditionalFormatting sqref="D3:CD3">
    <cfRule type="expression" dxfId="818" priority="1254">
      <formula>INT(D10/2)=D10/2</formula>
    </cfRule>
  </conditionalFormatting>
  <conditionalFormatting sqref="D62:CD62 D32:CD32 D3:CD11 O30:CD31 D33:S33 D34:CD35 J36:M36 Q36:R36 D23:CD23 AI52:CD52 D21:AR22 AK36:AS36 AV36:CD37 U36:AH36 AQ37 AI46:CD46 AI49:AL49 AR45:AU45 U18:AF18 Y20:Z21 BT33:CD33 U33:BQ33 AI43:CD44 AI42:CC42 CD41:CD42 AI41:BM41 AI48:BE48 BT47:CD47 AM50:CD51 BV48:CD48 AQ49:BE49 BG49:CD49 BG48:BS48 AI60:BE61 AI59:AZ59 BB59:BE59 BG60:CD61 BG59:BM59 BO59:BQ59 BS59:BU59 BW59:BZ59 CB59:CD59 AI54:BE58 BG54:CD54 AG54:AG61 T55:AE61 CI55:DD58 CG55:CG61 BG55:CE56 BG58:CE58 BG57:BP57 BR57:CE57 BG53:BV53 AT21:CD21 AT22:BM22 AT29:AU29 AX29:AY29 AI38:CD40">
    <cfRule type="expression" dxfId="817" priority="1251">
      <formula>D$4&lt;&gt;""</formula>
    </cfRule>
  </conditionalFormatting>
  <conditionalFormatting sqref="D62:CD62 D32:CD32 D5:CD11 O30:CD31 D33:S33 D34:CD35 J36:M36 Q36:R36 D23:CD23 AI52:CD52 D21:AR22 AK36:AS36 AV36:CD37 U36:AH36 AQ37 AI46:CD46 AI49:AL49 AR45:AU45 U18:AF18 Y20:Z21 BT33:CD33 U33:BQ33 AI43:CD44 AI42:CC42 CD41:CD42 AI41:BM41 AI48:BE48 BT47:CD47 AM50:CD51 BV48:CD48 AQ49:BE49 BG49:CD49 BG48:BS48 AI60:BE61 AI59:AZ59 BB59:BE59 BG60:CD61 BG59:BM59 BO59:BQ59 BS59:BU59 BW59:BZ59 CB59:CD59 AI54:BE58 BG54:CD54 AG54:AG61 T55:AE61 CI55:DD58 CG55:CG61 BG55:CE56 BG58:CE58 BG57:BP57 BR57:CE57 BG53:BV53 AT21:CD21 AT22:BM22 AT29:AU29 AX29:AY29 AI38:CD40">
    <cfRule type="expression" dxfId="816" priority="1253">
      <formula>D$5&lt;&gt;""</formula>
    </cfRule>
  </conditionalFormatting>
  <conditionalFormatting sqref="E37:E42 D62:CD62 D32:CD32 D11:CD11 O30:CD31 D33:S33 D34:CD35 J36:M36 Q36:R36 E44 E51:E54 D23:CD23 AI52:CD52 D21:AR22 AK36:AS36 AV36:CD37 U36:AH36 AQ37 AI46:CD46 E46 AI49:AL49 AR45:AU45 U18:AF18 AL18:AM18 AQ18 AU18 Y20:Z21 BT33:CD33 U33:BQ33 AI43:CD44 AI42:CC42 CD41:CD42 AI41:BM41 E48 AI48:BE48 BT47:CD47 AM50:CD51 BV48:CD48 AQ49:BE49 BG49:CD49 BG48:BS48 AI60:BE61 AI59:AZ59 BB59:BE59 BG60:CD61 BG59:BM59 BO59:BQ59 BS59:BU59 BW59:BZ59 CB59:CD59 AI54:BE58 BG54:CD54 AG54:AG61 T55:AE61 CI55:DD58 CG55:CG61 BG55:CE56 BG58:CE58 BG57:BP57 BR57:CE57 BG53:BV53 AT21:CD21 AT22:BM22 AT29:AU29 AX29:AY29 AI38:CD40">
    <cfRule type="expression" dxfId="815" priority="1250">
      <formula>VLOOKUP(D11,tb.codes,3,FALSE)="D"</formula>
    </cfRule>
  </conditionalFormatting>
  <conditionalFormatting sqref="E37:E42 E44 E51:E54 E46 E48">
    <cfRule type="expression" dxfId="814" priority="1258">
      <formula>F$4&lt;&gt;""</formula>
    </cfRule>
  </conditionalFormatting>
  <conditionalFormatting sqref="E37:E42 E44 E51:E54 E46 E48">
    <cfRule type="expression" dxfId="813" priority="1260">
      <formula>F$5&lt;&gt;""</formula>
    </cfRule>
  </conditionalFormatting>
  <conditionalFormatting sqref="D31 G31:M31">
    <cfRule type="expression" dxfId="812" priority="1243">
      <formula>D$4&lt;&gt;""</formula>
    </cfRule>
  </conditionalFormatting>
  <conditionalFormatting sqref="D31 G31:M31">
    <cfRule type="expression" dxfId="811" priority="1244">
      <formula>D$5&lt;&gt;""</formula>
    </cfRule>
  </conditionalFormatting>
  <conditionalFormatting sqref="D31 G31:M31">
    <cfRule type="expression" dxfId="810" priority="1242">
      <formula>VLOOKUP(D31,tb.codes,3,FALSE)="D"</formula>
    </cfRule>
  </conditionalFormatting>
  <conditionalFormatting sqref="F31">
    <cfRule type="expression" dxfId="809" priority="1240">
      <formula>F$4&lt;&gt;""</formula>
    </cfRule>
  </conditionalFormatting>
  <conditionalFormatting sqref="F31">
    <cfRule type="expression" dxfId="808" priority="1241">
      <formula>F$5&lt;&gt;""</formula>
    </cfRule>
  </conditionalFormatting>
  <conditionalFormatting sqref="F31">
    <cfRule type="expression" dxfId="807" priority="1239">
      <formula>VLOOKUP(F31,tb.codes,3,FALSE)="D"</formula>
    </cfRule>
  </conditionalFormatting>
  <conditionalFormatting sqref="E31">
    <cfRule type="expression" dxfId="806" priority="1237">
      <formula>E$4&lt;&gt;""</formula>
    </cfRule>
  </conditionalFormatting>
  <conditionalFormatting sqref="E31">
    <cfRule type="expression" dxfId="805" priority="1238">
      <formula>E$5&lt;&gt;""</formula>
    </cfRule>
  </conditionalFormatting>
  <conditionalFormatting sqref="E31">
    <cfRule type="expression" dxfId="804" priority="1236">
      <formula>VLOOKUP(E31,tb.codes,3,FALSE)="D"</formula>
    </cfRule>
  </conditionalFormatting>
  <conditionalFormatting sqref="T32">
    <cfRule type="expression" dxfId="803" priority="1234">
      <formula>U$4&lt;&gt;""</formula>
    </cfRule>
  </conditionalFormatting>
  <conditionalFormatting sqref="T32">
    <cfRule type="expression" dxfId="802" priority="1235">
      <formula>U$5&lt;&gt;""</formula>
    </cfRule>
  </conditionalFormatting>
  <conditionalFormatting sqref="G36 D36:D42 D44 D51:D54 D46 D48">
    <cfRule type="expression" dxfId="801" priority="1230">
      <formula>D$4&lt;&gt;""</formula>
    </cfRule>
  </conditionalFormatting>
  <conditionalFormatting sqref="G36 D36:D42 D44 D51:D54 D46 D48">
    <cfRule type="expression" dxfId="800" priority="1231">
      <formula>D$5&lt;&gt;""</formula>
    </cfRule>
  </conditionalFormatting>
  <conditionalFormatting sqref="G36 D36:D42 D44 D51:D54 D46 D48">
    <cfRule type="expression" dxfId="799" priority="1229">
      <formula>VLOOKUP(D36,tb.codes,3,FALSE)="D"</formula>
    </cfRule>
  </conditionalFormatting>
  <conditionalFormatting sqref="F36">
    <cfRule type="expression" dxfId="798" priority="1227">
      <formula>F$4&lt;&gt;""</formula>
    </cfRule>
  </conditionalFormatting>
  <conditionalFormatting sqref="F36">
    <cfRule type="expression" dxfId="797" priority="1228">
      <formula>F$5&lt;&gt;""</formula>
    </cfRule>
  </conditionalFormatting>
  <conditionalFormatting sqref="F36">
    <cfRule type="expression" dxfId="796" priority="1226">
      <formula>VLOOKUP(F36,tb.codes,3,FALSE)="D"</formula>
    </cfRule>
  </conditionalFormatting>
  <conditionalFormatting sqref="E36">
    <cfRule type="expression" dxfId="795" priority="1224">
      <formula>E$4&lt;&gt;""</formula>
    </cfRule>
  </conditionalFormatting>
  <conditionalFormatting sqref="E36">
    <cfRule type="expression" dxfId="794" priority="1225">
      <formula>E$5&lt;&gt;""</formula>
    </cfRule>
  </conditionalFormatting>
  <conditionalFormatting sqref="E36">
    <cfRule type="expression" dxfId="793" priority="1223">
      <formula>VLOOKUP(E36,tb.codes,3,FALSE)="D"</formula>
    </cfRule>
  </conditionalFormatting>
  <conditionalFormatting sqref="I12:N12 AA16:AQ16 Z12:CD12 D17:CD17 D13:CD13 D19:CD19 D15:CD15 AC20:AU20 D20:X20 P12 AQ18 AV18:CD18 AQ14:BG14 AU16:BM16 AY20:CD20 AS21:AS22 BT14:CD14 BW16:CD16">
    <cfRule type="expression" dxfId="792" priority="1202">
      <formula>D$4&lt;&gt;""</formula>
    </cfRule>
  </conditionalFormatting>
  <conditionalFormatting sqref="I12:N12 AA16:AQ16 Z12:CD12 D17:CD17 D13:CD13 D19:CD19 D15:CD15 AC20:AU20 D20:X20 P12 AQ18 AV18:CD18 AQ14:BG14 AU16:BM16 AY20:CD20 AS21:AS22 BT14:CD14 BW16:CD16">
    <cfRule type="expression" dxfId="791" priority="1203">
      <formula>D$5&lt;&gt;""</formula>
    </cfRule>
  </conditionalFormatting>
  <conditionalFormatting sqref="H12:N12 AA16:AQ16 Z12:CD12 D17:CD17 D13:CD13 D19:CD19 D15:CD15 AC20:AU20 D20:X20 P12 AV18:CD18 AQ14:BG14 AU16:BM16 AY20:CD20 AS21:AS22 BT14:CD14 BW16:CD16">
    <cfRule type="expression" dxfId="790" priority="1201">
      <formula>VLOOKUP(D12,tb.codes,3,FALSE)="D"</formula>
    </cfRule>
  </conditionalFormatting>
  <conditionalFormatting sqref="H12 AL18:AM18">
    <cfRule type="expression" dxfId="789" priority="1204">
      <formula>D$4&lt;&gt;""</formula>
    </cfRule>
  </conditionalFormatting>
  <conditionalFormatting sqref="H12 AL18:AM18">
    <cfRule type="expression" dxfId="788" priority="1205">
      <formula>D$5&lt;&gt;""</formula>
    </cfRule>
  </conditionalFormatting>
  <conditionalFormatting sqref="D12">
    <cfRule type="expression" dxfId="787" priority="1199">
      <formula>D$4&lt;&gt;""</formula>
    </cfRule>
  </conditionalFormatting>
  <conditionalFormatting sqref="D12">
    <cfRule type="expression" dxfId="786" priority="1200">
      <formula>D$5&lt;&gt;""</formula>
    </cfRule>
  </conditionalFormatting>
  <conditionalFormatting sqref="D12">
    <cfRule type="expression" dxfId="785" priority="1198">
      <formula>VLOOKUP(D12,tb.codes,3,FALSE)="D"</formula>
    </cfRule>
  </conditionalFormatting>
  <conditionalFormatting sqref="G12">
    <cfRule type="expression" dxfId="784" priority="1196">
      <formula>G$4&lt;&gt;""</formula>
    </cfRule>
  </conditionalFormatting>
  <conditionalFormatting sqref="G12">
    <cfRule type="expression" dxfId="783" priority="1197">
      <formula>G$5&lt;&gt;""</formula>
    </cfRule>
  </conditionalFormatting>
  <conditionalFormatting sqref="G12">
    <cfRule type="expression" dxfId="782" priority="1195">
      <formula>VLOOKUP(G12,tb.codes,3,FALSE)="D"</formula>
    </cfRule>
  </conditionalFormatting>
  <conditionalFormatting sqref="P14 U14:W14 Y14">
    <cfRule type="expression" dxfId="781" priority="1193">
      <formula>P$4&lt;&gt;""</formula>
    </cfRule>
  </conditionalFormatting>
  <conditionalFormatting sqref="P14 U14:W14 Y14">
    <cfRule type="expression" dxfId="780" priority="1194">
      <formula>P$5&lt;&gt;""</formula>
    </cfRule>
  </conditionalFormatting>
  <conditionalFormatting sqref="P14 U14:W14 Y14">
    <cfRule type="expression" dxfId="779" priority="1192">
      <formula>VLOOKUP(P14,tb.codes,3,FALSE)="D"</formula>
    </cfRule>
  </conditionalFormatting>
  <conditionalFormatting sqref="F18">
    <cfRule type="expression" dxfId="778" priority="1124">
      <formula>F$4&lt;&gt;""</formula>
    </cfRule>
  </conditionalFormatting>
  <conditionalFormatting sqref="F18">
    <cfRule type="expression" dxfId="777" priority="1125">
      <formula>F$5&lt;&gt;""</formula>
    </cfRule>
  </conditionalFormatting>
  <conditionalFormatting sqref="F18">
    <cfRule type="expression" dxfId="776" priority="1123">
      <formula>VLOOKUP(F18,tb.codes,3,FALSE)="D"</formula>
    </cfRule>
  </conditionalFormatting>
  <conditionalFormatting sqref="D18">
    <cfRule type="expression" dxfId="775" priority="1115">
      <formula>D$4&lt;&gt;""</formula>
    </cfRule>
  </conditionalFormatting>
  <conditionalFormatting sqref="D18">
    <cfRule type="expression" dxfId="774" priority="1116">
      <formula>D$5&lt;&gt;""</formula>
    </cfRule>
  </conditionalFormatting>
  <conditionalFormatting sqref="D18">
    <cfRule type="expression" dxfId="773" priority="1114">
      <formula>VLOOKUP(D18,tb.codes,3,FALSE)="D"</formula>
    </cfRule>
  </conditionalFormatting>
  <conditionalFormatting sqref="R16 I16:M16 F16 O16:P16">
    <cfRule type="expression" dxfId="772" priority="1190">
      <formula>F$4&lt;&gt;""</formula>
    </cfRule>
  </conditionalFormatting>
  <conditionalFormatting sqref="R16 I16:M16 F16 O16:P16">
    <cfRule type="expression" dxfId="771" priority="1191">
      <formula>F$5&lt;&gt;""</formula>
    </cfRule>
  </conditionalFormatting>
  <conditionalFormatting sqref="R16 F16 I16:M16 O16:P16">
    <cfRule type="expression" dxfId="770" priority="1189">
      <formula>VLOOKUP(F16,tb.codes,3,FALSE)="D"</formula>
    </cfRule>
  </conditionalFormatting>
  <conditionalFormatting sqref="D16">
    <cfRule type="expression" dxfId="769" priority="1187">
      <formula>D$4&lt;&gt;""</formula>
    </cfRule>
  </conditionalFormatting>
  <conditionalFormatting sqref="D16">
    <cfRule type="expression" dxfId="768" priority="1188">
      <formula>D$5&lt;&gt;""</formula>
    </cfRule>
  </conditionalFormatting>
  <conditionalFormatting sqref="D16">
    <cfRule type="expression" dxfId="767" priority="1186">
      <formula>VLOOKUP(D16,tb.codes,3,FALSE)="D"</formula>
    </cfRule>
  </conditionalFormatting>
  <conditionalFormatting sqref="G16">
    <cfRule type="expression" dxfId="766" priority="1184">
      <formula>G$4&lt;&gt;""</formula>
    </cfRule>
  </conditionalFormatting>
  <conditionalFormatting sqref="G16">
    <cfRule type="expression" dxfId="765" priority="1185">
      <formula>G$5&lt;&gt;""</formula>
    </cfRule>
  </conditionalFormatting>
  <conditionalFormatting sqref="G16">
    <cfRule type="expression" dxfId="764" priority="1183">
      <formula>VLOOKUP(G16,tb.codes,3,FALSE)="D"</formula>
    </cfRule>
  </conditionalFormatting>
  <conditionalFormatting sqref="H16">
    <cfRule type="expression" dxfId="763" priority="1175">
      <formula>H$4&lt;&gt;""</formula>
    </cfRule>
  </conditionalFormatting>
  <conditionalFormatting sqref="H16">
    <cfRule type="expression" dxfId="762" priority="1176">
      <formula>H$5&lt;&gt;""</formula>
    </cfRule>
  </conditionalFormatting>
  <conditionalFormatting sqref="H16">
    <cfRule type="expression" dxfId="761" priority="1174">
      <formula>VLOOKUP(H16,tb.codes,3,FALSE)="D"</formula>
    </cfRule>
  </conditionalFormatting>
  <conditionalFormatting sqref="E16">
    <cfRule type="expression" dxfId="760" priority="1178">
      <formula>E$4&lt;&gt;""</formula>
    </cfRule>
  </conditionalFormatting>
  <conditionalFormatting sqref="E16">
    <cfRule type="expression" dxfId="759" priority="1179">
      <formula>E$5&lt;&gt;""</formula>
    </cfRule>
  </conditionalFormatting>
  <conditionalFormatting sqref="E16">
    <cfRule type="expression" dxfId="758" priority="1177">
      <formula>VLOOKUP(E16,tb.codes,3,FALSE)="D"</formula>
    </cfRule>
  </conditionalFormatting>
  <conditionalFormatting sqref="N16">
    <cfRule type="expression" dxfId="757" priority="1172">
      <formula>N$4&lt;&gt;""</formula>
    </cfRule>
  </conditionalFormatting>
  <conditionalFormatting sqref="N16">
    <cfRule type="expression" dxfId="756" priority="1173">
      <formula>N$5&lt;&gt;""</formula>
    </cfRule>
  </conditionalFormatting>
  <conditionalFormatting sqref="N16">
    <cfRule type="expression" dxfId="755" priority="1171">
      <formula>VLOOKUP(N16,tb.codes,3,FALSE)="D"</formula>
    </cfRule>
  </conditionalFormatting>
  <conditionalFormatting sqref="M18">
    <cfRule type="expression" dxfId="754" priority="1100">
      <formula>M$4&lt;&gt;""</formula>
    </cfRule>
  </conditionalFormatting>
  <conditionalFormatting sqref="M18">
    <cfRule type="expression" dxfId="753" priority="1101">
      <formula>M$5&lt;&gt;""</formula>
    </cfRule>
  </conditionalFormatting>
  <conditionalFormatting sqref="M18">
    <cfRule type="expression" dxfId="752" priority="1099">
      <formula>VLOOKUP(M18,tb.codes,3,FALSE)="D"</formula>
    </cfRule>
  </conditionalFormatting>
  <conditionalFormatting sqref="J14">
    <cfRule type="expression" dxfId="751" priority="1145">
      <formula>J$4&lt;&gt;""</formula>
    </cfRule>
  </conditionalFormatting>
  <conditionalFormatting sqref="J14">
    <cfRule type="expression" dxfId="750" priority="1146">
      <formula>J$5&lt;&gt;""</formula>
    </cfRule>
  </conditionalFormatting>
  <conditionalFormatting sqref="J14">
    <cfRule type="expression" dxfId="749" priority="1144">
      <formula>VLOOKUP(J14,tb.codes,3,FALSE)="D"</formula>
    </cfRule>
  </conditionalFormatting>
  <conditionalFormatting sqref="Q16">
    <cfRule type="expression" dxfId="748" priority="1169">
      <formula>Q$4&lt;&gt;""</formula>
    </cfRule>
  </conditionalFormatting>
  <conditionalFormatting sqref="Q16">
    <cfRule type="expression" dxfId="747" priority="1170">
      <formula>Q$5&lt;&gt;""</formula>
    </cfRule>
  </conditionalFormatting>
  <conditionalFormatting sqref="Q16">
    <cfRule type="expression" dxfId="746" priority="1168">
      <formula>VLOOKUP(Q16,tb.codes,3,FALSE)="D"</formula>
    </cfRule>
  </conditionalFormatting>
  <conditionalFormatting sqref="Q14">
    <cfRule type="expression" dxfId="745" priority="1166">
      <formula>Q$4&lt;&gt;""</formula>
    </cfRule>
  </conditionalFormatting>
  <conditionalFormatting sqref="Q14">
    <cfRule type="expression" dxfId="744" priority="1167">
      <formula>Q$5&lt;&gt;""</formula>
    </cfRule>
  </conditionalFormatting>
  <conditionalFormatting sqref="Q14">
    <cfRule type="expression" dxfId="743" priority="1165">
      <formula>VLOOKUP(Q14,tb.codes,3,FALSE)="D"</formula>
    </cfRule>
  </conditionalFormatting>
  <conditionalFormatting sqref="E14">
    <cfRule type="expression" dxfId="742" priority="1163">
      <formula>E$4&lt;&gt;""</formula>
    </cfRule>
  </conditionalFormatting>
  <conditionalFormatting sqref="E14">
    <cfRule type="expression" dxfId="741" priority="1164">
      <formula>E$5&lt;&gt;""</formula>
    </cfRule>
  </conditionalFormatting>
  <conditionalFormatting sqref="E14">
    <cfRule type="expression" dxfId="740" priority="1162">
      <formula>VLOOKUP(E14,tb.codes,3,FALSE)="D"</formula>
    </cfRule>
  </conditionalFormatting>
  <conditionalFormatting sqref="F14">
    <cfRule type="expression" dxfId="739" priority="1160">
      <formula>F$4&lt;&gt;""</formula>
    </cfRule>
  </conditionalFormatting>
  <conditionalFormatting sqref="F14">
    <cfRule type="expression" dxfId="738" priority="1161">
      <formula>F$5&lt;&gt;""</formula>
    </cfRule>
  </conditionalFormatting>
  <conditionalFormatting sqref="F14">
    <cfRule type="expression" dxfId="737" priority="1159">
      <formula>VLOOKUP(F14,tb.codes,3,FALSE)="D"</formula>
    </cfRule>
  </conditionalFormatting>
  <conditionalFormatting sqref="G14">
    <cfRule type="expression" dxfId="736" priority="1157">
      <formula>G$4&lt;&gt;""</formula>
    </cfRule>
  </conditionalFormatting>
  <conditionalFormatting sqref="G14">
    <cfRule type="expression" dxfId="735" priority="1158">
      <formula>G$5&lt;&gt;""</formula>
    </cfRule>
  </conditionalFormatting>
  <conditionalFormatting sqref="G14">
    <cfRule type="expression" dxfId="734" priority="1156">
      <formula>VLOOKUP(G14,tb.codes,3,FALSE)="D"</formula>
    </cfRule>
  </conditionalFormatting>
  <conditionalFormatting sqref="H14">
    <cfRule type="expression" dxfId="733" priority="1154">
      <formula>H$4&lt;&gt;""</formula>
    </cfRule>
  </conditionalFormatting>
  <conditionalFormatting sqref="H14">
    <cfRule type="expression" dxfId="732" priority="1155">
      <formula>H$5&lt;&gt;""</formula>
    </cfRule>
  </conditionalFormatting>
  <conditionalFormatting sqref="H14">
    <cfRule type="expression" dxfId="731" priority="1153">
      <formula>VLOOKUP(H14,tb.codes,3,FALSE)="D"</formula>
    </cfRule>
  </conditionalFormatting>
  <conditionalFormatting sqref="D14">
    <cfRule type="expression" dxfId="730" priority="1151">
      <formula>D$4&lt;&gt;""</formula>
    </cfRule>
  </conditionalFormatting>
  <conditionalFormatting sqref="D14">
    <cfRule type="expression" dxfId="729" priority="1152">
      <formula>D$5&lt;&gt;""</formula>
    </cfRule>
  </conditionalFormatting>
  <conditionalFormatting sqref="D14">
    <cfRule type="expression" dxfId="728" priority="1150">
      <formula>VLOOKUP(D14,tb.codes,3,FALSE)="D"</formula>
    </cfRule>
  </conditionalFormatting>
  <conditionalFormatting sqref="I14">
    <cfRule type="expression" dxfId="727" priority="1148">
      <formula>I$4&lt;&gt;""</formula>
    </cfRule>
  </conditionalFormatting>
  <conditionalFormatting sqref="I14">
    <cfRule type="expression" dxfId="726" priority="1149">
      <formula>I$5&lt;&gt;""</formula>
    </cfRule>
  </conditionalFormatting>
  <conditionalFormatting sqref="I14">
    <cfRule type="expression" dxfId="725" priority="1147">
      <formula>VLOOKUP(I14,tb.codes,3,FALSE)="D"</formula>
    </cfRule>
  </conditionalFormatting>
  <conditionalFormatting sqref="K14">
    <cfRule type="expression" dxfId="724" priority="1142">
      <formula>K$4&lt;&gt;""</formula>
    </cfRule>
  </conditionalFormatting>
  <conditionalFormatting sqref="K14">
    <cfRule type="expression" dxfId="723" priority="1143">
      <formula>K$5&lt;&gt;""</formula>
    </cfRule>
  </conditionalFormatting>
  <conditionalFormatting sqref="K14">
    <cfRule type="expression" dxfId="722" priority="1141">
      <formula>VLOOKUP(K14,tb.codes,3,FALSE)="D"</formula>
    </cfRule>
  </conditionalFormatting>
  <conditionalFormatting sqref="L14">
    <cfRule type="expression" dxfId="721" priority="1139">
      <formula>L$4&lt;&gt;""</formula>
    </cfRule>
  </conditionalFormatting>
  <conditionalFormatting sqref="L14">
    <cfRule type="expression" dxfId="720" priority="1140">
      <formula>L$5&lt;&gt;""</formula>
    </cfRule>
  </conditionalFormatting>
  <conditionalFormatting sqref="L14">
    <cfRule type="expression" dxfId="719" priority="1138">
      <formula>VLOOKUP(L14,tb.codes,3,FALSE)="D"</formula>
    </cfRule>
  </conditionalFormatting>
  <conditionalFormatting sqref="M14">
    <cfRule type="expression" dxfId="718" priority="1136">
      <formula>M$4&lt;&gt;""</formula>
    </cfRule>
  </conditionalFormatting>
  <conditionalFormatting sqref="M14">
    <cfRule type="expression" dxfId="717" priority="1137">
      <formula>M$5&lt;&gt;""</formula>
    </cfRule>
  </conditionalFormatting>
  <conditionalFormatting sqref="M14">
    <cfRule type="expression" dxfId="716" priority="1135">
      <formula>VLOOKUP(M14,tb.codes,3,FALSE)="D"</formula>
    </cfRule>
  </conditionalFormatting>
  <conditionalFormatting sqref="N14">
    <cfRule type="expression" dxfId="715" priority="1133">
      <formula>N$4&lt;&gt;""</formula>
    </cfRule>
  </conditionalFormatting>
  <conditionalFormatting sqref="N14">
    <cfRule type="expression" dxfId="714" priority="1134">
      <formula>N$5&lt;&gt;""</formula>
    </cfRule>
  </conditionalFormatting>
  <conditionalFormatting sqref="N14">
    <cfRule type="expression" dxfId="713" priority="1132">
      <formula>VLOOKUP(N14,tb.codes,3,FALSE)="D"</formula>
    </cfRule>
  </conditionalFormatting>
  <conditionalFormatting sqref="O14">
    <cfRule type="expression" dxfId="712" priority="1130">
      <formula>O$4&lt;&gt;""</formula>
    </cfRule>
  </conditionalFormatting>
  <conditionalFormatting sqref="O14">
    <cfRule type="expression" dxfId="711" priority="1131">
      <formula>O$5&lt;&gt;""</formula>
    </cfRule>
  </conditionalFormatting>
  <conditionalFormatting sqref="O14">
    <cfRule type="expression" dxfId="710" priority="1129">
      <formula>VLOOKUP(O14,tb.codes,3,FALSE)="D"</formula>
    </cfRule>
  </conditionalFormatting>
  <conditionalFormatting sqref="E18">
    <cfRule type="expression" dxfId="709" priority="1127">
      <formula>E$4&lt;&gt;""</formula>
    </cfRule>
  </conditionalFormatting>
  <conditionalFormatting sqref="E18">
    <cfRule type="expression" dxfId="708" priority="1128">
      <formula>E$5&lt;&gt;""</formula>
    </cfRule>
  </conditionalFormatting>
  <conditionalFormatting sqref="E18">
    <cfRule type="expression" dxfId="707" priority="1126">
      <formula>VLOOKUP(E18,tb.codes,3,FALSE)="D"</formula>
    </cfRule>
  </conditionalFormatting>
  <conditionalFormatting sqref="G18">
    <cfRule type="expression" dxfId="706" priority="1121">
      <formula>G$4&lt;&gt;""</formula>
    </cfRule>
  </conditionalFormatting>
  <conditionalFormatting sqref="G18">
    <cfRule type="expression" dxfId="705" priority="1122">
      <formula>G$5&lt;&gt;""</formula>
    </cfRule>
  </conditionalFormatting>
  <conditionalFormatting sqref="G18">
    <cfRule type="expression" dxfId="704" priority="1120">
      <formula>VLOOKUP(G18,tb.codes,3,FALSE)="D"</formula>
    </cfRule>
  </conditionalFormatting>
  <conditionalFormatting sqref="H18">
    <cfRule type="expression" dxfId="703" priority="1118">
      <formula>H$4&lt;&gt;""</formula>
    </cfRule>
  </conditionalFormatting>
  <conditionalFormatting sqref="H18">
    <cfRule type="expression" dxfId="702" priority="1119">
      <formula>H$5&lt;&gt;""</formula>
    </cfRule>
  </conditionalFormatting>
  <conditionalFormatting sqref="H18">
    <cfRule type="expression" dxfId="701" priority="1117">
      <formula>VLOOKUP(H18,tb.codes,3,FALSE)="D"</formula>
    </cfRule>
  </conditionalFormatting>
  <conditionalFormatting sqref="I18">
    <cfRule type="expression" dxfId="700" priority="1112">
      <formula>I$4&lt;&gt;""</formula>
    </cfRule>
  </conditionalFormatting>
  <conditionalFormatting sqref="I18">
    <cfRule type="expression" dxfId="699" priority="1113">
      <formula>I$5&lt;&gt;""</formula>
    </cfRule>
  </conditionalFormatting>
  <conditionalFormatting sqref="I18">
    <cfRule type="expression" dxfId="698" priority="1111">
      <formula>VLOOKUP(I18,tb.codes,3,FALSE)="D"</formula>
    </cfRule>
  </conditionalFormatting>
  <conditionalFormatting sqref="J18">
    <cfRule type="expression" dxfId="697" priority="1109">
      <formula>J$4&lt;&gt;""</formula>
    </cfRule>
  </conditionalFormatting>
  <conditionalFormatting sqref="J18">
    <cfRule type="expression" dxfId="696" priority="1110">
      <formula>J$5&lt;&gt;""</formula>
    </cfRule>
  </conditionalFormatting>
  <conditionalFormatting sqref="J18">
    <cfRule type="expression" dxfId="695" priority="1108">
      <formula>VLOOKUP(J18,tb.codes,3,FALSE)="D"</formula>
    </cfRule>
  </conditionalFormatting>
  <conditionalFormatting sqref="K18">
    <cfRule type="expression" dxfId="694" priority="1106">
      <formula>K$4&lt;&gt;""</formula>
    </cfRule>
  </conditionalFormatting>
  <conditionalFormatting sqref="K18">
    <cfRule type="expression" dxfId="693" priority="1107">
      <formula>K$5&lt;&gt;""</formula>
    </cfRule>
  </conditionalFormatting>
  <conditionalFormatting sqref="K18">
    <cfRule type="expression" dxfId="692" priority="1105">
      <formula>VLOOKUP(K18,tb.codes,3,FALSE)="D"</formula>
    </cfRule>
  </conditionalFormatting>
  <conditionalFormatting sqref="L18">
    <cfRule type="expression" dxfId="691" priority="1103">
      <formula>L$4&lt;&gt;""</formula>
    </cfRule>
  </conditionalFormatting>
  <conditionalFormatting sqref="L18">
    <cfRule type="expression" dxfId="690" priority="1104">
      <formula>L$5&lt;&gt;""</formula>
    </cfRule>
  </conditionalFormatting>
  <conditionalFormatting sqref="L18">
    <cfRule type="expression" dxfId="689" priority="1102">
      <formula>VLOOKUP(L18,tb.codes,3,FALSE)="D"</formula>
    </cfRule>
  </conditionalFormatting>
  <conditionalFormatting sqref="N18">
    <cfRule type="expression" dxfId="688" priority="1097">
      <formula>N$4&lt;&gt;""</formula>
    </cfRule>
  </conditionalFormatting>
  <conditionalFormatting sqref="N18">
    <cfRule type="expression" dxfId="687" priority="1098">
      <formula>N$5&lt;&gt;""</formula>
    </cfRule>
  </conditionalFormatting>
  <conditionalFormatting sqref="N18">
    <cfRule type="expression" dxfId="686" priority="1096">
      <formula>VLOOKUP(N18,tb.codes,3,FALSE)="D"</formula>
    </cfRule>
  </conditionalFormatting>
  <conditionalFormatting sqref="O18">
    <cfRule type="expression" dxfId="685" priority="1094">
      <formula>O$4&lt;&gt;""</formula>
    </cfRule>
  </conditionalFormatting>
  <conditionalFormatting sqref="O18">
    <cfRule type="expression" dxfId="684" priority="1095">
      <formula>O$5&lt;&gt;""</formula>
    </cfRule>
  </conditionalFormatting>
  <conditionalFormatting sqref="O18">
    <cfRule type="expression" dxfId="683" priority="1093">
      <formula>VLOOKUP(O18,tb.codes,3,FALSE)="D"</formula>
    </cfRule>
  </conditionalFormatting>
  <conditionalFormatting sqref="P18">
    <cfRule type="expression" dxfId="682" priority="1082">
      <formula>P$4&lt;&gt;""</formula>
    </cfRule>
  </conditionalFormatting>
  <conditionalFormatting sqref="P18">
    <cfRule type="expression" dxfId="681" priority="1083">
      <formula>P$5&lt;&gt;""</formula>
    </cfRule>
  </conditionalFormatting>
  <conditionalFormatting sqref="P18">
    <cfRule type="expression" dxfId="680" priority="1081">
      <formula>VLOOKUP(P18,tb.codes,3,FALSE)="D"</formula>
    </cfRule>
  </conditionalFormatting>
  <conditionalFormatting sqref="Q18">
    <cfRule type="expression" dxfId="679" priority="1079">
      <formula>Q$4&lt;&gt;""</formula>
    </cfRule>
  </conditionalFormatting>
  <conditionalFormatting sqref="Q18">
    <cfRule type="expression" dxfId="678" priority="1080">
      <formula>Q$5&lt;&gt;""</formula>
    </cfRule>
  </conditionalFormatting>
  <conditionalFormatting sqref="Q18">
    <cfRule type="expression" dxfId="677" priority="1078">
      <formula>VLOOKUP(Q18,tb.codes,3,FALSE)="D"</formula>
    </cfRule>
  </conditionalFormatting>
  <conditionalFormatting sqref="R18">
    <cfRule type="expression" dxfId="676" priority="1076">
      <formula>R$4&lt;&gt;""</formula>
    </cfRule>
  </conditionalFormatting>
  <conditionalFormatting sqref="R18">
    <cfRule type="expression" dxfId="675" priority="1077">
      <formula>R$5&lt;&gt;""</formula>
    </cfRule>
  </conditionalFormatting>
  <conditionalFormatting sqref="R18">
    <cfRule type="expression" dxfId="674" priority="1075">
      <formula>VLOOKUP(R18,tb.codes,3,FALSE)="D"</formula>
    </cfRule>
  </conditionalFormatting>
  <conditionalFormatting sqref="S18">
    <cfRule type="expression" dxfId="673" priority="1073">
      <formula>S$4&lt;&gt;""</formula>
    </cfRule>
  </conditionalFormatting>
  <conditionalFormatting sqref="S18">
    <cfRule type="expression" dxfId="672" priority="1074">
      <formula>S$5&lt;&gt;""</formula>
    </cfRule>
  </conditionalFormatting>
  <conditionalFormatting sqref="S18">
    <cfRule type="expression" dxfId="671" priority="1072">
      <formula>VLOOKUP(S18,tb.codes,3,FALSE)="D"</formula>
    </cfRule>
  </conditionalFormatting>
  <conditionalFormatting sqref="T18">
    <cfRule type="expression" dxfId="670" priority="1070">
      <formula>T$4&lt;&gt;""</formula>
    </cfRule>
  </conditionalFormatting>
  <conditionalFormatting sqref="T18">
    <cfRule type="expression" dxfId="669" priority="1071">
      <formula>T$5&lt;&gt;""</formula>
    </cfRule>
  </conditionalFormatting>
  <conditionalFormatting sqref="T18">
    <cfRule type="expression" dxfId="668" priority="1069">
      <formula>VLOOKUP(T18,tb.codes,3,FALSE)="D"</formula>
    </cfRule>
  </conditionalFormatting>
  <conditionalFormatting sqref="X14">
    <cfRule type="expression" dxfId="667" priority="1052">
      <formula>X$4&lt;&gt;""</formula>
    </cfRule>
  </conditionalFormatting>
  <conditionalFormatting sqref="X14">
    <cfRule type="expression" dxfId="666" priority="1053">
      <formula>X$5&lt;&gt;""</formula>
    </cfRule>
  </conditionalFormatting>
  <conditionalFormatting sqref="X14">
    <cfRule type="expression" dxfId="665" priority="1051">
      <formula>VLOOKUP(X14,tb.codes,3,FALSE)="D"</formula>
    </cfRule>
  </conditionalFormatting>
  <conditionalFormatting sqref="G30:L30">
    <cfRule type="expression" dxfId="664" priority="1045">
      <formula>G$4&lt;&gt;""</formula>
    </cfRule>
  </conditionalFormatting>
  <conditionalFormatting sqref="G30:L30">
    <cfRule type="expression" dxfId="663" priority="1046">
      <formula>G$5&lt;&gt;""</formula>
    </cfRule>
  </conditionalFormatting>
  <conditionalFormatting sqref="G30:L30">
    <cfRule type="expression" dxfId="662" priority="1044">
      <formula>VLOOKUP(G30,tb.codes,3,FALSE)="D"</formula>
    </cfRule>
  </conditionalFormatting>
  <conditionalFormatting sqref="T33">
    <cfRule type="expression" dxfId="661" priority="1024">
      <formula>T$4&lt;&gt;""</formula>
    </cfRule>
  </conditionalFormatting>
  <conditionalFormatting sqref="T33">
    <cfRule type="expression" dxfId="660" priority="1025">
      <formula>T$5&lt;&gt;""</formula>
    </cfRule>
  </conditionalFormatting>
  <conditionalFormatting sqref="T33">
    <cfRule type="expression" dxfId="659" priority="1023">
      <formula>VLOOKUP(T33,tb.codes,3,FALSE)="D"</formula>
    </cfRule>
  </conditionalFormatting>
  <conditionalFormatting sqref="AI36:AJ36">
    <cfRule type="expression" dxfId="658" priority="1021">
      <formula>AI$4&lt;&gt;""</formula>
    </cfRule>
  </conditionalFormatting>
  <conditionalFormatting sqref="AI36:AJ36">
    <cfRule type="expression" dxfId="657" priority="1022">
      <formula>AI$5&lt;&gt;""</formula>
    </cfRule>
  </conditionalFormatting>
  <conditionalFormatting sqref="AI36:AJ36">
    <cfRule type="expression" dxfId="656" priority="1020">
      <formula>VLOOKUP(AI36,tb.codes,3,FALSE)="D"</formula>
    </cfRule>
  </conditionalFormatting>
  <conditionalFormatting sqref="G44:O44 K43:O43 G51:O54 G46:O46 G37:O42 G48:O48">
    <cfRule type="expression" dxfId="655" priority="1018">
      <formula>G$4&lt;&gt;""</formula>
    </cfRule>
  </conditionalFormatting>
  <conditionalFormatting sqref="G44:O44 K43:O43 G51:O54 G46:O46 G37:O42 G48:O48">
    <cfRule type="expression" dxfId="654" priority="1019">
      <formula>G$5&lt;&gt;""</formula>
    </cfRule>
  </conditionalFormatting>
  <conditionalFormatting sqref="G44:O44 K43:O43 G51:O54 G46:O46 G37:O42 G48:O48">
    <cfRule type="expression" dxfId="653" priority="1017">
      <formula>VLOOKUP(G37,tb.codes,3,FALSE)="D"</formula>
    </cfRule>
  </conditionalFormatting>
  <conditionalFormatting sqref="F37:F42 F44 F51:F54 F46 F48">
    <cfRule type="expression" dxfId="652" priority="1015">
      <formula>F$4&lt;&gt;""</formula>
    </cfRule>
  </conditionalFormatting>
  <conditionalFormatting sqref="F37:F42 F44 F51:F54 F46 F48">
    <cfRule type="expression" dxfId="651" priority="1016">
      <formula>F$5&lt;&gt;""</formula>
    </cfRule>
  </conditionalFormatting>
  <conditionalFormatting sqref="F37:F42 F44 F51:F54 F46 F48">
    <cfRule type="expression" dxfId="650" priority="1014">
      <formula>VLOOKUP(F37,tb.codes,3,FALSE)="D"</formula>
    </cfRule>
  </conditionalFormatting>
  <conditionalFormatting sqref="P44:R44 Q43:R43 P51:R54 P46:R46 R49 P37:R42 P48:R48">
    <cfRule type="expression" dxfId="649" priority="1012">
      <formula>P$4&lt;&gt;""</formula>
    </cfRule>
  </conditionalFormatting>
  <conditionalFormatting sqref="P44:R44 Q43:R43 P51:R54 P46:R46 R49 P37:R42 P48:R48">
    <cfRule type="expression" dxfId="648" priority="1013">
      <formula>P$5&lt;&gt;""</formula>
    </cfRule>
  </conditionalFormatting>
  <conditionalFormatting sqref="P44:R44 Q43:R43 P51:R54 P46:R46 R49 P37:R42 P48:R48">
    <cfRule type="expression" dxfId="647" priority="1011">
      <formula>VLOOKUP(P37,tb.codes,3,FALSE)="D"</formula>
    </cfRule>
  </conditionalFormatting>
  <conditionalFormatting sqref="T44:AG44 T43 V43:X43 AG50 Z43:AG43 T37:AG38 T39:AB39 AE39 AG39 T46:AB46 T40:AG42 T48:AB54 AE48:AG49 AE46:AG46 AE50 AE53:AE54 AE51:AG52 AC45:AD54">
    <cfRule type="expression" dxfId="646" priority="1009">
      <formula>T$4&lt;&gt;""</formula>
    </cfRule>
  </conditionalFormatting>
  <conditionalFormatting sqref="T44:AG44 T43 V43:X43 AG50 Z43:AG43 T37:AG38 T39:AB39 AE39 AG39 T46:AB46 T40:AG42 T48:AB54 AE48:AG49 AE46:AG46 AE50 AE53:AE54 AE51:AG52 AC45:AD54">
    <cfRule type="expression" dxfId="645" priority="1010">
      <formula>T$5&lt;&gt;""</formula>
    </cfRule>
  </conditionalFormatting>
  <conditionalFormatting sqref="T44:AG44 T43 V43:X43 AG50 Z43:AG43 T37:AG38 T39:AB39 AE39 AG39 T46:AB46 T40:AG42 T48:AB54 AE48:AG49 AE46:AG46 AE50 AE53:AE54 AE51:AG52 AC45:AD54">
    <cfRule type="expression" dxfId="644" priority="1008">
      <formula>VLOOKUP(T37,tb.codes,3,FALSE)="D"</formula>
    </cfRule>
  </conditionalFormatting>
  <conditionalFormatting sqref="P50:R50 P49:Q49">
    <cfRule type="expression" dxfId="643" priority="975">
      <formula>VLOOKUP(P49,tb.codes,3,FALSE)="D"</formula>
    </cfRule>
  </conditionalFormatting>
  <conditionalFormatting sqref="S51">
    <cfRule type="expression" dxfId="642" priority="969">
      <formula>VLOOKUP(S51,tb.codes,3,FALSE)="D"</formula>
    </cfRule>
  </conditionalFormatting>
  <conditionalFormatting sqref="AC39:AD39">
    <cfRule type="expression" dxfId="641" priority="963">
      <formula>VLOOKUP(AC39,tb.codes,3,FALSE)="D"</formula>
    </cfRule>
  </conditionalFormatting>
  <conditionalFormatting sqref="I43 F43">
    <cfRule type="expression" dxfId="640" priority="1006">
      <formula>F$4&lt;&gt;""</formula>
    </cfRule>
  </conditionalFormatting>
  <conditionalFormatting sqref="I43 F43">
    <cfRule type="expression" dxfId="639" priority="1007">
      <formula>F$5&lt;&gt;""</formula>
    </cfRule>
  </conditionalFormatting>
  <conditionalFormatting sqref="F43 I43">
    <cfRule type="expression" dxfId="638" priority="1005">
      <formula>VLOOKUP(F43,tb.codes,3,FALSE)="D"</formula>
    </cfRule>
  </conditionalFormatting>
  <conditionalFormatting sqref="D43">
    <cfRule type="expression" dxfId="637" priority="1003">
      <formula>D$4&lt;&gt;""</formula>
    </cfRule>
  </conditionalFormatting>
  <conditionalFormatting sqref="D43">
    <cfRule type="expression" dxfId="636" priority="1004">
      <formula>D$5&lt;&gt;""</formula>
    </cfRule>
  </conditionalFormatting>
  <conditionalFormatting sqref="D43">
    <cfRule type="expression" dxfId="635" priority="1002">
      <formula>VLOOKUP(D43,tb.codes,3,FALSE)="D"</formula>
    </cfRule>
  </conditionalFormatting>
  <conditionalFormatting sqref="G43">
    <cfRule type="expression" dxfId="634" priority="1000">
      <formula>G$4&lt;&gt;""</formula>
    </cfRule>
  </conditionalFormatting>
  <conditionalFormatting sqref="G43">
    <cfRule type="expression" dxfId="633" priority="1001">
      <formula>G$5&lt;&gt;""</formula>
    </cfRule>
  </conditionalFormatting>
  <conditionalFormatting sqref="G43">
    <cfRule type="expression" dxfId="632" priority="999">
      <formula>VLOOKUP(G43,tb.codes,3,FALSE)="D"</formula>
    </cfRule>
  </conditionalFormatting>
  <conditionalFormatting sqref="E43">
    <cfRule type="expression" dxfId="631" priority="997">
      <formula>E$4&lt;&gt;""</formula>
    </cfRule>
  </conditionalFormatting>
  <conditionalFormatting sqref="E43">
    <cfRule type="expression" dxfId="630" priority="998">
      <formula>E$5&lt;&gt;""</formula>
    </cfRule>
  </conditionalFormatting>
  <conditionalFormatting sqref="E43">
    <cfRule type="expression" dxfId="629" priority="996">
      <formula>VLOOKUP(E43,tb.codes,3,FALSE)="D"</formula>
    </cfRule>
  </conditionalFormatting>
  <conditionalFormatting sqref="H43">
    <cfRule type="expression" dxfId="628" priority="994">
      <formula>H$4&lt;&gt;""</formula>
    </cfRule>
  </conditionalFormatting>
  <conditionalFormatting sqref="H43">
    <cfRule type="expression" dxfId="627" priority="995">
      <formula>H$5&lt;&gt;""</formula>
    </cfRule>
  </conditionalFormatting>
  <conditionalFormatting sqref="H43">
    <cfRule type="expression" dxfId="626" priority="993">
      <formula>VLOOKUP(H43,tb.codes,3,FALSE)="D"</formula>
    </cfRule>
  </conditionalFormatting>
  <conditionalFormatting sqref="P43">
    <cfRule type="expression" dxfId="625" priority="991">
      <formula>P$4&lt;&gt;""</formula>
    </cfRule>
  </conditionalFormatting>
  <conditionalFormatting sqref="P43">
    <cfRule type="expression" dxfId="624" priority="992">
      <formula>P$5&lt;&gt;""</formula>
    </cfRule>
  </conditionalFormatting>
  <conditionalFormatting sqref="P43">
    <cfRule type="expression" dxfId="623" priority="990">
      <formula>VLOOKUP(P43,tb.codes,3,FALSE)="D"</formula>
    </cfRule>
  </conditionalFormatting>
  <conditionalFormatting sqref="G49:O50">
    <cfRule type="expression" dxfId="622" priority="981">
      <formula>VLOOKUP(G49,tb.codes,3,FALSE)="D"</formula>
    </cfRule>
  </conditionalFormatting>
  <conditionalFormatting sqref="D49:D50">
    <cfRule type="expression" dxfId="621" priority="985">
      <formula>D$4&lt;&gt;""</formula>
    </cfRule>
  </conditionalFormatting>
  <conditionalFormatting sqref="D49:D50">
    <cfRule type="expression" dxfId="620" priority="986">
      <formula>D$5&lt;&gt;""</formula>
    </cfRule>
  </conditionalFormatting>
  <conditionalFormatting sqref="D49:D50">
    <cfRule type="expression" dxfId="619" priority="984">
      <formula>VLOOKUP(D49,tb.codes,3,FALSE)="D"</formula>
    </cfRule>
  </conditionalFormatting>
  <conditionalFormatting sqref="G49:O50">
    <cfRule type="expression" dxfId="618" priority="982">
      <formula>G$4&lt;&gt;""</formula>
    </cfRule>
  </conditionalFormatting>
  <conditionalFormatting sqref="G49:O50">
    <cfRule type="expression" dxfId="617" priority="983">
      <formula>G$5&lt;&gt;""</formula>
    </cfRule>
  </conditionalFormatting>
  <conditionalFormatting sqref="F49:F50">
    <cfRule type="expression" dxfId="616" priority="979">
      <formula>F$4&lt;&gt;""</formula>
    </cfRule>
  </conditionalFormatting>
  <conditionalFormatting sqref="F49:F50">
    <cfRule type="expression" dxfId="615" priority="980">
      <formula>F$5&lt;&gt;""</formula>
    </cfRule>
  </conditionalFormatting>
  <conditionalFormatting sqref="F49:F50">
    <cfRule type="expression" dxfId="614" priority="978">
      <formula>VLOOKUP(F49,tb.codes,3,FALSE)="D"</formula>
    </cfRule>
  </conditionalFormatting>
  <conditionalFormatting sqref="P50:R50 P49:Q49">
    <cfRule type="expression" dxfId="613" priority="976">
      <formula>P$4&lt;&gt;""</formula>
    </cfRule>
  </conditionalFormatting>
  <conditionalFormatting sqref="P50:R50 P49:Q49">
    <cfRule type="expression" dxfId="612" priority="977">
      <formula>P$5&lt;&gt;""</formula>
    </cfRule>
  </conditionalFormatting>
  <conditionalFormatting sqref="E49:E50">
    <cfRule type="expression" dxfId="611" priority="973">
      <formula>E$4&lt;&gt;""</formula>
    </cfRule>
  </conditionalFormatting>
  <conditionalFormatting sqref="E49:E50">
    <cfRule type="expression" dxfId="610" priority="974">
      <formula>E$5&lt;&gt;""</formula>
    </cfRule>
  </conditionalFormatting>
  <conditionalFormatting sqref="E49:E50">
    <cfRule type="expression" dxfId="609" priority="972">
      <formula>VLOOKUP(E49,tb.codes,3,FALSE)="D"</formula>
    </cfRule>
  </conditionalFormatting>
  <conditionalFormatting sqref="S51">
    <cfRule type="expression" dxfId="608" priority="970">
      <formula>S$4&lt;&gt;""</formula>
    </cfRule>
  </conditionalFormatting>
  <conditionalFormatting sqref="S51">
    <cfRule type="expression" dxfId="607" priority="971">
      <formula>S$5&lt;&gt;""</formula>
    </cfRule>
  </conditionalFormatting>
  <conditionalFormatting sqref="AC39:AD39">
    <cfRule type="expression" dxfId="606" priority="964">
      <formula>AC$4&lt;&gt;""</formula>
    </cfRule>
  </conditionalFormatting>
  <conditionalFormatting sqref="AC39:AD39">
    <cfRule type="expression" dxfId="605" priority="965">
      <formula>AC$5&lt;&gt;""</formula>
    </cfRule>
  </conditionalFormatting>
  <conditionalFormatting sqref="Q55:R61">
    <cfRule type="expression" dxfId="604" priority="951">
      <formula>VLOOKUP(Q55,tb.codes,3,FALSE)="D"</formula>
    </cfRule>
  </conditionalFormatting>
  <conditionalFormatting sqref="G55:O61">
    <cfRule type="expression" dxfId="603" priority="957">
      <formula>VLOOKUP(G55,tb.codes,3,FALSE)="D"</formula>
    </cfRule>
  </conditionalFormatting>
  <conditionalFormatting sqref="D55:D61">
    <cfRule type="expression" dxfId="602" priority="961">
      <formula>D$4&lt;&gt;""</formula>
    </cfRule>
  </conditionalFormatting>
  <conditionalFormatting sqref="D55:D61">
    <cfRule type="expression" dxfId="601" priority="962">
      <formula>D$5&lt;&gt;""</formula>
    </cfRule>
  </conditionalFormatting>
  <conditionalFormatting sqref="D55:D61">
    <cfRule type="expression" dxfId="600" priority="960">
      <formula>VLOOKUP(D55,tb.codes,3,FALSE)="D"</formula>
    </cfRule>
  </conditionalFormatting>
  <conditionalFormatting sqref="G55:O61">
    <cfRule type="expression" dxfId="599" priority="958">
      <formula>G$4&lt;&gt;""</formula>
    </cfRule>
  </conditionalFormatting>
  <conditionalFormatting sqref="G55:O61">
    <cfRule type="expression" dxfId="598" priority="959">
      <formula>G$5&lt;&gt;""</formula>
    </cfRule>
  </conditionalFormatting>
  <conditionalFormatting sqref="F55:F61">
    <cfRule type="expression" dxfId="597" priority="955">
      <formula>F$4&lt;&gt;""</formula>
    </cfRule>
  </conditionalFormatting>
  <conditionalFormatting sqref="F55:F61">
    <cfRule type="expression" dxfId="596" priority="956">
      <formula>F$5&lt;&gt;""</formula>
    </cfRule>
  </conditionalFormatting>
  <conditionalFormatting sqref="F55:F61">
    <cfRule type="expression" dxfId="595" priority="954">
      <formula>VLOOKUP(F55,tb.codes,3,FALSE)="D"</formula>
    </cfRule>
  </conditionalFormatting>
  <conditionalFormatting sqref="Q55:R61">
    <cfRule type="expression" dxfId="594" priority="952">
      <formula>Q$4&lt;&gt;""</formula>
    </cfRule>
  </conditionalFormatting>
  <conditionalFormatting sqref="Q55:R61">
    <cfRule type="expression" dxfId="593" priority="953">
      <formula>Q$5&lt;&gt;""</formula>
    </cfRule>
  </conditionalFormatting>
  <conditionalFormatting sqref="E55:E61">
    <cfRule type="expression" dxfId="592" priority="949">
      <formula>E$4&lt;&gt;""</formula>
    </cfRule>
  </conditionalFormatting>
  <conditionalFormatting sqref="E55:E61">
    <cfRule type="expression" dxfId="591" priority="950">
      <formula>E$5&lt;&gt;""</formula>
    </cfRule>
  </conditionalFormatting>
  <conditionalFormatting sqref="E55:E61">
    <cfRule type="expression" dxfId="590" priority="948">
      <formula>VLOOKUP(E55,tb.codes,3,FALSE)="D"</formula>
    </cfRule>
  </conditionalFormatting>
  <conditionalFormatting sqref="P55:P61">
    <cfRule type="expression" dxfId="589" priority="945">
      <formula>VLOOKUP(P55,tb.codes,3,FALSE)="D"</formula>
    </cfRule>
  </conditionalFormatting>
  <conditionalFormatting sqref="P55:P61">
    <cfRule type="expression" dxfId="588" priority="946">
      <formula>P$4&lt;&gt;""</formula>
    </cfRule>
  </conditionalFormatting>
  <conditionalFormatting sqref="P55:P61">
    <cfRule type="expression" dxfId="587" priority="947">
      <formula>P$5&lt;&gt;""</formula>
    </cfRule>
  </conditionalFormatting>
  <conditionalFormatting sqref="AV20">
    <cfRule type="expression" dxfId="586" priority="906">
      <formula>VLOOKUP(AV20,tb.codes,3,FALSE)="D"</formula>
    </cfRule>
  </conditionalFormatting>
  <conditionalFormatting sqref="AG53:BE53">
    <cfRule type="expression" dxfId="585" priority="900">
      <formula>VLOOKUP(AG53,tb.codes,3,FALSE)="D"</formula>
    </cfRule>
  </conditionalFormatting>
  <conditionalFormatting sqref="AV20">
    <cfRule type="expression" dxfId="584" priority="907">
      <formula>Z$4&lt;&gt;""</formula>
    </cfRule>
  </conditionalFormatting>
  <conditionalFormatting sqref="AV20">
    <cfRule type="expression" dxfId="583" priority="908">
      <formula>Z$5&lt;&gt;""</formula>
    </cfRule>
  </conditionalFormatting>
  <conditionalFormatting sqref="S12:Y12">
    <cfRule type="expression" dxfId="582" priority="939">
      <formula>VLOOKUP(S12,tb.codes,3,FALSE)="D"</formula>
    </cfRule>
  </conditionalFormatting>
  <conditionalFormatting sqref="S12:Y12">
    <cfRule type="expression" dxfId="581" priority="940">
      <formula>S$4&lt;&gt;""</formula>
    </cfRule>
  </conditionalFormatting>
  <conditionalFormatting sqref="S12:Y12">
    <cfRule type="expression" dxfId="580" priority="941">
      <formula>S$5&lt;&gt;""</formula>
    </cfRule>
  </conditionalFormatting>
  <conditionalFormatting sqref="Z14:AF14">
    <cfRule type="expression" dxfId="579" priority="937">
      <formula>Z$4&lt;&gt;""</formula>
    </cfRule>
  </conditionalFormatting>
  <conditionalFormatting sqref="Z14:AF14">
    <cfRule type="expression" dxfId="578" priority="938">
      <formula>Z$5&lt;&gt;""</formula>
    </cfRule>
  </conditionalFormatting>
  <conditionalFormatting sqref="Z14:AF14">
    <cfRule type="expression" dxfId="577" priority="936">
      <formula>VLOOKUP(Z14,tb.codes,3,FALSE)="D"</formula>
    </cfRule>
  </conditionalFormatting>
  <conditionalFormatting sqref="AV20:AW20">
    <cfRule type="expression" dxfId="576" priority="934">
      <formula>Z$4&lt;&gt;""</formula>
    </cfRule>
  </conditionalFormatting>
  <conditionalFormatting sqref="AV20:AW20">
    <cfRule type="expression" dxfId="575" priority="935">
      <formula>Z$5&lt;&gt;""</formula>
    </cfRule>
  </conditionalFormatting>
  <conditionalFormatting sqref="AV20:AW20">
    <cfRule type="expression" dxfId="574" priority="933">
      <formula>VLOOKUP(AV20,tb.codes,3,FALSE)="D"</formula>
    </cfRule>
  </conditionalFormatting>
  <conditionalFormatting sqref="Y20">
    <cfRule type="expression" dxfId="573" priority="931">
      <formula>Y$4&lt;&gt;""</formula>
    </cfRule>
  </conditionalFormatting>
  <conditionalFormatting sqref="Y20">
    <cfRule type="expression" dxfId="572" priority="932">
      <formula>Y$5&lt;&gt;""</formula>
    </cfRule>
  </conditionalFormatting>
  <conditionalFormatting sqref="Y20">
    <cfRule type="expression" dxfId="571" priority="930">
      <formula>VLOOKUP(Y20,tb.codes,3,FALSE)="D"</formula>
    </cfRule>
  </conditionalFormatting>
  <conditionalFormatting sqref="U16:V16">
    <cfRule type="expression" dxfId="570" priority="922">
      <formula>U$4&lt;&gt;""</formula>
    </cfRule>
  </conditionalFormatting>
  <conditionalFormatting sqref="U16:V16">
    <cfRule type="expression" dxfId="569" priority="923">
      <formula>U$5&lt;&gt;""</formula>
    </cfRule>
  </conditionalFormatting>
  <conditionalFormatting sqref="AS16 U16:V16">
    <cfRule type="expression" dxfId="568" priority="921">
      <formula>VLOOKUP(U16,tb.codes,3,FALSE)="D"</formula>
    </cfRule>
  </conditionalFormatting>
  <conditionalFormatting sqref="T16">
    <cfRule type="expression" dxfId="567" priority="919">
      <formula>T$4&lt;&gt;""</formula>
    </cfRule>
  </conditionalFormatting>
  <conditionalFormatting sqref="T16">
    <cfRule type="expression" dxfId="566" priority="920">
      <formula>T$5&lt;&gt;""</formula>
    </cfRule>
  </conditionalFormatting>
  <conditionalFormatting sqref="T16">
    <cfRule type="expression" dxfId="565" priority="918">
      <formula>VLOOKUP(T16,tb.codes,3,FALSE)="D"</formula>
    </cfRule>
  </conditionalFormatting>
  <conditionalFormatting sqref="AR16:AS16">
    <cfRule type="expression" dxfId="564" priority="916">
      <formula>W$4&lt;&gt;""</formula>
    </cfRule>
  </conditionalFormatting>
  <conditionalFormatting sqref="AR16:AS16">
    <cfRule type="expression" dxfId="563" priority="917">
      <formula>W$5&lt;&gt;""</formula>
    </cfRule>
  </conditionalFormatting>
  <conditionalFormatting sqref="AR16">
    <cfRule type="expression" dxfId="562" priority="915">
      <formula>VLOOKUP(AR16,tb.codes,3,FALSE)="D"</formula>
    </cfRule>
  </conditionalFormatting>
  <conditionalFormatting sqref="S16">
    <cfRule type="expression" dxfId="561" priority="913">
      <formula>S$4&lt;&gt;""</formula>
    </cfRule>
  </conditionalFormatting>
  <conditionalFormatting sqref="S16">
    <cfRule type="expression" dxfId="560" priority="914">
      <formula>S$5&lt;&gt;""</formula>
    </cfRule>
  </conditionalFormatting>
  <conditionalFormatting sqref="S16">
    <cfRule type="expression" dxfId="559" priority="912">
      <formula>VLOOKUP(S16,tb.codes,3,FALSE)="D"</formula>
    </cfRule>
  </conditionalFormatting>
  <conditionalFormatting sqref="Y20">
    <cfRule type="expression" dxfId="558" priority="910">
      <formula>Y$4&lt;&gt;""</formula>
    </cfRule>
  </conditionalFormatting>
  <conditionalFormatting sqref="Y20">
    <cfRule type="expression" dxfId="557" priority="911">
      <formula>Y$5&lt;&gt;""</formula>
    </cfRule>
  </conditionalFormatting>
  <conditionalFormatting sqref="Y20">
    <cfRule type="expression" dxfId="556" priority="909">
      <formula>VLOOKUP(Y20,tb.codes,3,FALSE)="D"</formula>
    </cfRule>
  </conditionalFormatting>
  <conditionalFormatting sqref="AG53:BE53">
    <cfRule type="expression" dxfId="555" priority="901">
      <formula>AG$4&lt;&gt;""</formula>
    </cfRule>
  </conditionalFormatting>
  <conditionalFormatting sqref="AG53:BE53">
    <cfRule type="expression" dxfId="554" priority="902">
      <formula>AG$5&lt;&gt;""</formula>
    </cfRule>
  </conditionalFormatting>
  <conditionalFormatting sqref="Q12">
    <cfRule type="expression" dxfId="553" priority="898">
      <formula>Q$4&lt;&gt;""</formula>
    </cfRule>
  </conditionalFormatting>
  <conditionalFormatting sqref="Q12">
    <cfRule type="expression" dxfId="552" priority="899">
      <formula>Q$5&lt;&gt;""</formula>
    </cfRule>
  </conditionalFormatting>
  <conditionalFormatting sqref="Q12">
    <cfRule type="expression" dxfId="551" priority="897">
      <formula>VLOOKUP(Q12,tb.codes,3,FALSE)="D"</formula>
    </cfRule>
  </conditionalFormatting>
  <conditionalFormatting sqref="R14">
    <cfRule type="expression" dxfId="550" priority="895">
      <formula>R$4&lt;&gt;""</formula>
    </cfRule>
  </conditionalFormatting>
  <conditionalFormatting sqref="R14">
    <cfRule type="expression" dxfId="549" priority="896">
      <formula>R$5&lt;&gt;""</formula>
    </cfRule>
  </conditionalFormatting>
  <conditionalFormatting sqref="R14">
    <cfRule type="expression" dxfId="548" priority="894">
      <formula>VLOOKUP(R14,tb.codes,3,FALSE)="D"</formula>
    </cfRule>
  </conditionalFormatting>
  <conditionalFormatting sqref="T14">
    <cfRule type="expression" dxfId="547" priority="883">
      <formula>T$4&lt;&gt;""</formula>
    </cfRule>
  </conditionalFormatting>
  <conditionalFormatting sqref="T14">
    <cfRule type="expression" dxfId="546" priority="884">
      <formula>T$5&lt;&gt;""</formula>
    </cfRule>
  </conditionalFormatting>
  <conditionalFormatting sqref="T14">
    <cfRule type="expression" dxfId="545" priority="882">
      <formula>VLOOKUP(T14,tb.codes,3,FALSE)="D"</formula>
    </cfRule>
  </conditionalFormatting>
  <conditionalFormatting sqref="F12">
    <cfRule type="expression" dxfId="544" priority="880">
      <formula>F$4&lt;&gt;""</formula>
    </cfRule>
  </conditionalFormatting>
  <conditionalFormatting sqref="F12">
    <cfRule type="expression" dxfId="543" priority="881">
      <formula>F$5&lt;&gt;""</formula>
    </cfRule>
  </conditionalFormatting>
  <conditionalFormatting sqref="F12">
    <cfRule type="expression" dxfId="542" priority="879">
      <formula>VLOOKUP(F12,tb.codes,3,FALSE)="D"</formula>
    </cfRule>
  </conditionalFormatting>
  <conditionalFormatting sqref="I36">
    <cfRule type="expression" dxfId="541" priority="877">
      <formula>I$4&lt;&gt;""</formula>
    </cfRule>
  </conditionalFormatting>
  <conditionalFormatting sqref="I36">
    <cfRule type="expression" dxfId="540" priority="878">
      <formula>I$5&lt;&gt;""</formula>
    </cfRule>
  </conditionalFormatting>
  <conditionalFormatting sqref="I36">
    <cfRule type="expression" dxfId="539" priority="876">
      <formula>VLOOKUP(I36,tb.codes,3,FALSE)="D"</formula>
    </cfRule>
  </conditionalFormatting>
  <conditionalFormatting sqref="O12">
    <cfRule type="expression" dxfId="538" priority="858">
      <formula>VLOOKUP(O12,tb.codes,3,FALSE)="D"</formula>
    </cfRule>
  </conditionalFormatting>
  <conditionalFormatting sqref="O12">
    <cfRule type="expression" dxfId="537" priority="859">
      <formula>O$4&lt;&gt;""</formula>
    </cfRule>
  </conditionalFormatting>
  <conditionalFormatting sqref="O12">
    <cfRule type="expression" dxfId="536" priority="860">
      <formula>O$5&lt;&gt;""</formula>
    </cfRule>
  </conditionalFormatting>
  <conditionalFormatting sqref="AI37">
    <cfRule type="expression" dxfId="535" priority="853">
      <formula>AI$4&lt;&gt;""</formula>
    </cfRule>
  </conditionalFormatting>
  <conditionalFormatting sqref="AI37">
    <cfRule type="expression" dxfId="534" priority="854">
      <formula>AI$5&lt;&gt;""</formula>
    </cfRule>
  </conditionalFormatting>
  <conditionalFormatting sqref="AI37">
    <cfRule type="expression" dxfId="533" priority="852">
      <formula>VLOOKUP(AI37,tb.codes,3,FALSE)="D"</formula>
    </cfRule>
  </conditionalFormatting>
  <conditionalFormatting sqref="AJ37">
    <cfRule type="expression" dxfId="532" priority="850">
      <formula>AJ$4&lt;&gt;""</formula>
    </cfRule>
  </conditionalFormatting>
  <conditionalFormatting sqref="AJ37">
    <cfRule type="expression" dxfId="531" priority="851">
      <formula>AJ$5&lt;&gt;""</formula>
    </cfRule>
  </conditionalFormatting>
  <conditionalFormatting sqref="AJ37">
    <cfRule type="expression" dxfId="530" priority="849">
      <formula>VLOOKUP(AJ37,tb.codes,3,FALSE)="D"</formula>
    </cfRule>
  </conditionalFormatting>
  <conditionalFormatting sqref="AK37">
    <cfRule type="expression" dxfId="529" priority="847">
      <formula>AK$4&lt;&gt;""</formula>
    </cfRule>
  </conditionalFormatting>
  <conditionalFormatting sqref="AK37">
    <cfRule type="expression" dxfId="528" priority="848">
      <formula>AK$5&lt;&gt;""</formula>
    </cfRule>
  </conditionalFormatting>
  <conditionalFormatting sqref="AK37">
    <cfRule type="expression" dxfId="527" priority="846">
      <formula>VLOOKUP(AK37,tb.codes,3,FALSE)="D"</formula>
    </cfRule>
  </conditionalFormatting>
  <conditionalFormatting sqref="AM37">
    <cfRule type="expression" dxfId="526" priority="844">
      <formula>AM$4&lt;&gt;""</formula>
    </cfRule>
  </conditionalFormatting>
  <conditionalFormatting sqref="AM37">
    <cfRule type="expression" dxfId="525" priority="845">
      <formula>AM$5&lt;&gt;""</formula>
    </cfRule>
  </conditionalFormatting>
  <conditionalFormatting sqref="AM37">
    <cfRule type="expression" dxfId="524" priority="843">
      <formula>VLOOKUP(AM37,tb.codes,3,FALSE)="D"</formula>
    </cfRule>
  </conditionalFormatting>
  <conditionalFormatting sqref="AN37">
    <cfRule type="expression" dxfId="523" priority="841">
      <formula>AN$4&lt;&gt;""</formula>
    </cfRule>
  </conditionalFormatting>
  <conditionalFormatting sqref="AN37">
    <cfRule type="expression" dxfId="522" priority="842">
      <formula>AN$5&lt;&gt;""</formula>
    </cfRule>
  </conditionalFormatting>
  <conditionalFormatting sqref="AN37">
    <cfRule type="expression" dxfId="521" priority="840">
      <formula>VLOOKUP(AN37,tb.codes,3,FALSE)="D"</formula>
    </cfRule>
  </conditionalFormatting>
  <conditionalFormatting sqref="AO37:AP37">
    <cfRule type="expression" dxfId="520" priority="838">
      <formula>AO$4&lt;&gt;""</formula>
    </cfRule>
  </conditionalFormatting>
  <conditionalFormatting sqref="AO37:AP37">
    <cfRule type="expression" dxfId="519" priority="839">
      <formula>AO$5&lt;&gt;""</formula>
    </cfRule>
  </conditionalFormatting>
  <conditionalFormatting sqref="AO37:AP37">
    <cfRule type="expression" dxfId="518" priority="837">
      <formula>VLOOKUP(AO37,tb.codes,3,FALSE)="D"</formula>
    </cfRule>
  </conditionalFormatting>
  <conditionalFormatting sqref="AR37">
    <cfRule type="expression" dxfId="517" priority="835">
      <formula>AR$4&lt;&gt;""</formula>
    </cfRule>
  </conditionalFormatting>
  <conditionalFormatting sqref="AR37">
    <cfRule type="expression" dxfId="516" priority="836">
      <formula>AR$5&lt;&gt;""</formula>
    </cfRule>
  </conditionalFormatting>
  <conditionalFormatting sqref="AR37">
    <cfRule type="expression" dxfId="515" priority="834">
      <formula>VLOOKUP(AR37,tb.codes,3,FALSE)="D"</formula>
    </cfRule>
  </conditionalFormatting>
  <conditionalFormatting sqref="AS37">
    <cfRule type="expression" dxfId="514" priority="832">
      <formula>AS$4&lt;&gt;""</formula>
    </cfRule>
  </conditionalFormatting>
  <conditionalFormatting sqref="AS37">
    <cfRule type="expression" dxfId="513" priority="833">
      <formula>AS$5&lt;&gt;""</formula>
    </cfRule>
  </conditionalFormatting>
  <conditionalFormatting sqref="AS37">
    <cfRule type="expression" dxfId="512" priority="831">
      <formula>VLOOKUP(AS37,tb.codes,3,FALSE)="D"</formula>
    </cfRule>
  </conditionalFormatting>
  <conditionalFormatting sqref="AI50:AL51">
    <cfRule type="expression" dxfId="511" priority="829">
      <formula>AI$4&lt;&gt;""</formula>
    </cfRule>
  </conditionalFormatting>
  <conditionalFormatting sqref="AI50:AL51">
    <cfRule type="expression" dxfId="510" priority="830">
      <formula>AI$5&lt;&gt;""</formula>
    </cfRule>
  </conditionalFormatting>
  <conditionalFormatting sqref="AI50:AL51">
    <cfRule type="expression" dxfId="509" priority="828">
      <formula>VLOOKUP(AI50,tb.codes,3,FALSE)="D"</formula>
    </cfRule>
  </conditionalFormatting>
  <conditionalFormatting sqref="AI45:AJ45 AP45:AQ45 AV45:CD45">
    <cfRule type="expression" dxfId="508" priority="826">
      <formula>AI$4&lt;&gt;""</formula>
    </cfRule>
  </conditionalFormatting>
  <conditionalFormatting sqref="AI45:AJ45 AP45:AQ45 AV45:CD45">
    <cfRule type="expression" dxfId="507" priority="827">
      <formula>AI$5&lt;&gt;""</formula>
    </cfRule>
  </conditionalFormatting>
  <conditionalFormatting sqref="AI45:AJ45 AP45:AQ45 AV45:CD45">
    <cfRule type="expression" dxfId="506" priority="825">
      <formula>VLOOKUP(AI45,tb.codes,3,FALSE)="D"</formula>
    </cfRule>
  </conditionalFormatting>
  <conditionalFormatting sqref="AG45 T45:AB45 AE45">
    <cfRule type="expression" dxfId="505" priority="823">
      <formula>T$4&lt;&gt;""</formula>
    </cfRule>
  </conditionalFormatting>
  <conditionalFormatting sqref="AG45 T45:AB45 AE45">
    <cfRule type="expression" dxfId="504" priority="824">
      <formula>T$5&lt;&gt;""</formula>
    </cfRule>
  </conditionalFormatting>
  <conditionalFormatting sqref="AG45 T45:AB45 AE45">
    <cfRule type="expression" dxfId="503" priority="822">
      <formula>VLOOKUP(T45,tb.codes,3,FALSE)="D"</formula>
    </cfRule>
  </conditionalFormatting>
  <conditionalFormatting sqref="P45:R45">
    <cfRule type="expression" dxfId="502" priority="810">
      <formula>VLOOKUP(P45,tb.codes,3,FALSE)="D"</formula>
    </cfRule>
  </conditionalFormatting>
  <conditionalFormatting sqref="G45:O45">
    <cfRule type="expression" dxfId="501" priority="816">
      <formula>VLOOKUP(G45,tb.codes,3,FALSE)="D"</formula>
    </cfRule>
  </conditionalFormatting>
  <conditionalFormatting sqref="D45">
    <cfRule type="expression" dxfId="500" priority="820">
      <formula>D$4&lt;&gt;""</formula>
    </cfRule>
  </conditionalFormatting>
  <conditionalFormatting sqref="D45">
    <cfRule type="expression" dxfId="499" priority="821">
      <formula>D$5&lt;&gt;""</formula>
    </cfRule>
  </conditionalFormatting>
  <conditionalFormatting sqref="D45">
    <cfRule type="expression" dxfId="498" priority="819">
      <formula>VLOOKUP(D45,tb.codes,3,FALSE)="D"</formula>
    </cfRule>
  </conditionalFormatting>
  <conditionalFormatting sqref="G45:O45">
    <cfRule type="expression" dxfId="497" priority="817">
      <formula>G$4&lt;&gt;""</formula>
    </cfRule>
  </conditionalFormatting>
  <conditionalFormatting sqref="G45:O45">
    <cfRule type="expression" dxfId="496" priority="818">
      <formula>G$5&lt;&gt;""</formula>
    </cfRule>
  </conditionalFormatting>
  <conditionalFormatting sqref="F45">
    <cfRule type="expression" dxfId="495" priority="814">
      <formula>F$4&lt;&gt;""</formula>
    </cfRule>
  </conditionalFormatting>
  <conditionalFormatting sqref="F45">
    <cfRule type="expression" dxfId="494" priority="815">
      <formula>F$5&lt;&gt;""</formula>
    </cfRule>
  </conditionalFormatting>
  <conditionalFormatting sqref="F45">
    <cfRule type="expression" dxfId="493" priority="813">
      <formula>VLOOKUP(F45,tb.codes,3,FALSE)="D"</formula>
    </cfRule>
  </conditionalFormatting>
  <conditionalFormatting sqref="P45:R45">
    <cfRule type="expression" dxfId="492" priority="811">
      <formula>P$4&lt;&gt;""</formula>
    </cfRule>
  </conditionalFormatting>
  <conditionalFormatting sqref="P45:R45">
    <cfRule type="expression" dxfId="491" priority="812">
      <formula>P$5&lt;&gt;""</formula>
    </cfRule>
  </conditionalFormatting>
  <conditionalFormatting sqref="E45">
    <cfRule type="expression" dxfId="490" priority="808">
      <formula>E$4&lt;&gt;""</formula>
    </cfRule>
  </conditionalFormatting>
  <conditionalFormatting sqref="E45">
    <cfRule type="expression" dxfId="489" priority="809">
      <formula>E$5&lt;&gt;""</formula>
    </cfRule>
  </conditionalFormatting>
  <conditionalFormatting sqref="E45">
    <cfRule type="expression" dxfId="488" priority="807">
      <formula>VLOOKUP(E45,tb.codes,3,FALSE)="D"</formula>
    </cfRule>
  </conditionalFormatting>
  <conditionalFormatting sqref="AM49:AP49">
    <cfRule type="expression" dxfId="487" priority="805">
      <formula>AM$4&lt;&gt;""</formula>
    </cfRule>
  </conditionalFormatting>
  <conditionalFormatting sqref="AM49:AP49">
    <cfRule type="expression" dxfId="486" priority="806">
      <formula>AM$5&lt;&gt;""</formula>
    </cfRule>
  </conditionalFormatting>
  <conditionalFormatting sqref="AM49:AP49">
    <cfRule type="expression" dxfId="485" priority="804">
      <formula>VLOOKUP(AM49,tb.codes,3,FALSE)="D"</formula>
    </cfRule>
  </conditionalFormatting>
  <conditionalFormatting sqref="AM45:AN45">
    <cfRule type="expression" dxfId="484" priority="802">
      <formula>AM$4&lt;&gt;""</formula>
    </cfRule>
  </conditionalFormatting>
  <conditionalFormatting sqref="AM45:AN45">
    <cfRule type="expression" dxfId="483" priority="803">
      <formula>AM$5&lt;&gt;""</formula>
    </cfRule>
  </conditionalFormatting>
  <conditionalFormatting sqref="AM45:AN45">
    <cfRule type="expression" dxfId="482" priority="801">
      <formula>VLOOKUP(AM45,tb.codes,3,FALSE)="D"</formula>
    </cfRule>
  </conditionalFormatting>
  <conditionalFormatting sqref="AK45:AL45">
    <cfRule type="expression" dxfId="481" priority="799">
      <formula>AK$4&lt;&gt;""</formula>
    </cfRule>
  </conditionalFormatting>
  <conditionalFormatting sqref="AK45:AL45">
    <cfRule type="expression" dxfId="480" priority="800">
      <formula>AK$5&lt;&gt;""</formula>
    </cfRule>
  </conditionalFormatting>
  <conditionalFormatting sqref="AK45:AL45">
    <cfRule type="expression" dxfId="479" priority="798">
      <formula>VLOOKUP(AK45,tb.codes,3,FALSE)="D"</formula>
    </cfRule>
  </conditionalFormatting>
  <conditionalFormatting sqref="AJ29:AQ29">
    <cfRule type="expression" dxfId="478" priority="782">
      <formula>VLOOKUP(AJ29,tb.codes,3,FALSE)="D"</formula>
    </cfRule>
  </conditionalFormatting>
  <conditionalFormatting sqref="D25:F28 M24:CD24 H25:Q28 U25:W28 AV29:AW29 Y25:AE25 D29:AG29 BG29 AJ29:AQ29 AG26:CD27 AG28:AS28 BH28:CD28 Z26:AE28 AZ29:BE29">
    <cfRule type="expression" dxfId="477" priority="778">
      <formula>D$4&lt;&gt;""</formula>
    </cfRule>
  </conditionalFormatting>
  <conditionalFormatting sqref="D25:F28 M24:CD24 H25:Q28 U25:W28 AV29:AW29 Y25:AE25 D29:AG29 BG29 AJ29:AQ29 AG26:CD27 AG28:AS28 BH28:CD28 Z26:AE28 AZ29:BE29">
    <cfRule type="expression" dxfId="476" priority="779">
      <formula>D$5&lt;&gt;""</formula>
    </cfRule>
  </conditionalFormatting>
  <conditionalFormatting sqref="D25:F28 M24:CD24 H25:R28 U25:W28 Y25:AE25 D29:AG29 BG29 AV29:AW29 AG26:CD27 AG28:AS28 BH28:CD28 Z26:AE28 AZ29:BE29">
    <cfRule type="expression" dxfId="475" priority="777">
      <formula>VLOOKUP(D24,tb.codes,3,FALSE)="D"</formula>
    </cfRule>
  </conditionalFormatting>
  <conditionalFormatting sqref="D24:F24 H24:L24">
    <cfRule type="expression" dxfId="474" priority="775">
      <formula>D$4&lt;&gt;""</formula>
    </cfRule>
  </conditionalFormatting>
  <conditionalFormatting sqref="D24:F24 H24:L24">
    <cfRule type="expression" dxfId="473" priority="776">
      <formula>D$5&lt;&gt;""</formula>
    </cfRule>
  </conditionalFormatting>
  <conditionalFormatting sqref="D24:F24 H24:L24">
    <cfRule type="expression" dxfId="472" priority="774">
      <formula>VLOOKUP(D24,tb.codes,3,FALSE)="D"</formula>
    </cfRule>
  </conditionalFormatting>
  <conditionalFormatting sqref="R25:R28">
    <cfRule type="expression" dxfId="471" priority="780">
      <formula>X$4&lt;&gt;""</formula>
    </cfRule>
  </conditionalFormatting>
  <conditionalFormatting sqref="R25:R28">
    <cfRule type="expression" dxfId="470" priority="781">
      <formula>X$5&lt;&gt;""</formula>
    </cfRule>
  </conditionalFormatting>
  <conditionalFormatting sqref="BD29">
    <cfRule type="expression" dxfId="469" priority="768">
      <formula>BA$4&lt;&gt;""</formula>
    </cfRule>
  </conditionalFormatting>
  <conditionalFormatting sqref="BD29">
    <cfRule type="expression" dxfId="468" priority="769">
      <formula>BA$5&lt;&gt;""</formula>
    </cfRule>
  </conditionalFormatting>
  <conditionalFormatting sqref="BB29">
    <cfRule type="expression" dxfId="467" priority="766">
      <formula>AY$4&lt;&gt;""</formula>
    </cfRule>
  </conditionalFormatting>
  <conditionalFormatting sqref="BB29">
    <cfRule type="expression" dxfId="466" priority="767">
      <formula>AY$5&lt;&gt;""</formula>
    </cfRule>
  </conditionalFormatting>
  <conditionalFormatting sqref="Y25">
    <cfRule type="expression" dxfId="465" priority="764">
      <formula>V$4&lt;&gt;""</formula>
    </cfRule>
  </conditionalFormatting>
  <conditionalFormatting sqref="Y25">
    <cfRule type="expression" dxfId="464" priority="765">
      <formula>V$5&lt;&gt;""</formula>
    </cfRule>
  </conditionalFormatting>
  <conditionalFormatting sqref="Z25:Z28">
    <cfRule type="expression" dxfId="463" priority="762">
      <formula>W$4&lt;&gt;""</formula>
    </cfRule>
  </conditionalFormatting>
  <conditionalFormatting sqref="Z25:Z28">
    <cfRule type="expression" dxfId="462" priority="763">
      <formula>W$5&lt;&gt;""</formula>
    </cfRule>
  </conditionalFormatting>
  <conditionalFormatting sqref="X25">
    <cfRule type="expression" dxfId="461" priority="760">
      <formula>X$4&lt;&gt;""</formula>
    </cfRule>
  </conditionalFormatting>
  <conditionalFormatting sqref="X25">
    <cfRule type="expression" dxfId="460" priority="761">
      <formula>X$5&lt;&gt;""</formula>
    </cfRule>
  </conditionalFormatting>
  <conditionalFormatting sqref="X25">
    <cfRule type="expression" dxfId="459" priority="759">
      <formula>VLOOKUP(X25,tb.codes,3,FALSE)="D"</formula>
    </cfRule>
  </conditionalFormatting>
  <conditionalFormatting sqref="T25:T28">
    <cfRule type="expression" dxfId="458" priority="757">
      <formula>T$4&lt;&gt;""</formula>
    </cfRule>
  </conditionalFormatting>
  <conditionalFormatting sqref="T25:T28">
    <cfRule type="expression" dxfId="457" priority="758">
      <formula>T$5&lt;&gt;""</formula>
    </cfRule>
  </conditionalFormatting>
  <conditionalFormatting sqref="T25:T28">
    <cfRule type="expression" dxfId="456" priority="756">
      <formula>VLOOKUP(T25,tb.codes,3,FALSE)="D"</formula>
    </cfRule>
  </conditionalFormatting>
  <conditionalFormatting sqref="AK25 AP25 AN25">
    <cfRule type="expression" dxfId="455" priority="755">
      <formula>VLOOKUP(AK25,tb.codes,3,FALSE)="D"</formula>
    </cfRule>
  </conditionalFormatting>
  <conditionalFormatting sqref="AG25:AH25 AK25 AP25 AN25">
    <cfRule type="expression" dxfId="454" priority="753">
      <formula>AG$4&lt;&gt;""</formula>
    </cfRule>
  </conditionalFormatting>
  <conditionalFormatting sqref="AG25:AH25 AK25 AP25 AN25">
    <cfRule type="expression" dxfId="453" priority="754">
      <formula>AG$5&lt;&gt;""</formula>
    </cfRule>
  </conditionalFormatting>
  <conditionalFormatting sqref="AG25:AH25">
    <cfRule type="expression" dxfId="452" priority="752">
      <formula>VLOOKUP(AG25,tb.codes,3,FALSE)="D"</formula>
    </cfRule>
  </conditionalFormatting>
  <conditionalFormatting sqref="AU28:AV28">
    <cfRule type="expression" dxfId="451" priority="749">
      <formula>VLOOKUP(AU28,tb.codes,3,FALSE)="D"</formula>
    </cfRule>
  </conditionalFormatting>
  <conditionalFormatting sqref="AU28:AV28">
    <cfRule type="expression" dxfId="450" priority="747">
      <formula>AU$4&lt;&gt;""</formula>
    </cfRule>
  </conditionalFormatting>
  <conditionalFormatting sqref="AU28:AV28">
    <cfRule type="expression" dxfId="449" priority="748">
      <formula>AU$5&lt;&gt;""</formula>
    </cfRule>
  </conditionalFormatting>
  <conditionalFormatting sqref="AW28:AX28">
    <cfRule type="expression" dxfId="448" priority="744">
      <formula>AW$4&lt;&gt;""</formula>
    </cfRule>
  </conditionalFormatting>
  <conditionalFormatting sqref="AW28:AX28">
    <cfRule type="expression" dxfId="447" priority="746">
      <formula>VLOOKUP(AW28,tb.codes,3,FALSE)="D"</formula>
    </cfRule>
  </conditionalFormatting>
  <conditionalFormatting sqref="AW28:AX28">
    <cfRule type="expression" dxfId="446" priority="745">
      <formula>AW$5&lt;&gt;""</formula>
    </cfRule>
  </conditionalFormatting>
  <conditionalFormatting sqref="AQ25">
    <cfRule type="expression" dxfId="445" priority="742">
      <formula>AQ$4&lt;&gt;""</formula>
    </cfRule>
  </conditionalFormatting>
  <conditionalFormatting sqref="AQ25">
    <cfRule type="expression" dxfId="444" priority="743">
      <formula>AQ$5&lt;&gt;""</formula>
    </cfRule>
  </conditionalFormatting>
  <conditionalFormatting sqref="AQ25">
    <cfRule type="expression" dxfId="443" priority="741">
      <formula>VLOOKUP(AQ25,tb.codes,3,FALSE)="D"</formula>
    </cfRule>
  </conditionalFormatting>
  <conditionalFormatting sqref="AX25">
    <cfRule type="expression" dxfId="442" priority="739">
      <formula>AX$4&lt;&gt;""</formula>
    </cfRule>
  </conditionalFormatting>
  <conditionalFormatting sqref="AX25">
    <cfRule type="expression" dxfId="441" priority="740">
      <formula>AX$5&lt;&gt;""</formula>
    </cfRule>
  </conditionalFormatting>
  <conditionalFormatting sqref="AX25">
    <cfRule type="expression" dxfId="440" priority="738">
      <formula>VLOOKUP(AX25,tb.codes,3,FALSE)="D"</formula>
    </cfRule>
  </conditionalFormatting>
  <conditionalFormatting sqref="AY25">
    <cfRule type="expression" dxfId="439" priority="736">
      <formula>AY$4&lt;&gt;""</formula>
    </cfRule>
  </conditionalFormatting>
  <conditionalFormatting sqref="AY25">
    <cfRule type="expression" dxfId="438" priority="737">
      <formula>AY$5&lt;&gt;""</formula>
    </cfRule>
  </conditionalFormatting>
  <conditionalFormatting sqref="AY25">
    <cfRule type="expression" dxfId="437" priority="735">
      <formula>VLOOKUP(AY25,tb.codes,3,FALSE)="D"</formula>
    </cfRule>
  </conditionalFormatting>
  <conditionalFormatting sqref="AZ25">
    <cfRule type="expression" dxfId="436" priority="733">
      <formula>AZ$4&lt;&gt;""</formula>
    </cfRule>
  </conditionalFormatting>
  <conditionalFormatting sqref="AZ25">
    <cfRule type="expression" dxfId="435" priority="734">
      <formula>AZ$5&lt;&gt;""</formula>
    </cfRule>
  </conditionalFormatting>
  <conditionalFormatting sqref="AZ25">
    <cfRule type="expression" dxfId="434" priority="732">
      <formula>VLOOKUP(AZ25,tb.codes,3,FALSE)="D"</formula>
    </cfRule>
  </conditionalFormatting>
  <conditionalFormatting sqref="BA25">
    <cfRule type="expression" dxfId="433" priority="730">
      <formula>BA$4&lt;&gt;""</formula>
    </cfRule>
  </conditionalFormatting>
  <conditionalFormatting sqref="BA25">
    <cfRule type="expression" dxfId="432" priority="731">
      <formula>BA$5&lt;&gt;""</formula>
    </cfRule>
  </conditionalFormatting>
  <conditionalFormatting sqref="BA25">
    <cfRule type="expression" dxfId="431" priority="729">
      <formula>VLOOKUP(BA25,tb.codes,3,FALSE)="D"</formula>
    </cfRule>
  </conditionalFormatting>
  <conditionalFormatting sqref="BB25">
    <cfRule type="expression" dxfId="430" priority="727">
      <formula>BB$4&lt;&gt;""</formula>
    </cfRule>
  </conditionalFormatting>
  <conditionalFormatting sqref="BB25">
    <cfRule type="expression" dxfId="429" priority="728">
      <formula>BB$5&lt;&gt;""</formula>
    </cfRule>
  </conditionalFormatting>
  <conditionalFormatting sqref="BB25">
    <cfRule type="expression" dxfId="428" priority="726">
      <formula>VLOOKUP(BB25,tb.codes,3,FALSE)="D"</formula>
    </cfRule>
  </conditionalFormatting>
  <conditionalFormatting sqref="BC25">
    <cfRule type="expression" dxfId="427" priority="724">
      <formula>BC$4&lt;&gt;""</formula>
    </cfRule>
  </conditionalFormatting>
  <conditionalFormatting sqref="BC25">
    <cfRule type="expression" dxfId="426" priority="725">
      <formula>BC$5&lt;&gt;""</formula>
    </cfRule>
  </conditionalFormatting>
  <conditionalFormatting sqref="BC25">
    <cfRule type="expression" dxfId="425" priority="723">
      <formula>VLOOKUP(BC25,tb.codes,3,FALSE)="D"</formula>
    </cfRule>
  </conditionalFormatting>
  <conditionalFormatting sqref="BE25">
    <cfRule type="expression" dxfId="424" priority="721">
      <formula>BE$4&lt;&gt;""</formula>
    </cfRule>
  </conditionalFormatting>
  <conditionalFormatting sqref="BE25">
    <cfRule type="expression" dxfId="423" priority="722">
      <formula>BE$5&lt;&gt;""</formula>
    </cfRule>
  </conditionalFormatting>
  <conditionalFormatting sqref="BE25">
    <cfRule type="expression" dxfId="422" priority="720">
      <formula>VLOOKUP(BE25,tb.codes,3,FALSE)="D"</formula>
    </cfRule>
  </conditionalFormatting>
  <conditionalFormatting sqref="BG25">
    <cfRule type="expression" dxfId="421" priority="718">
      <formula>BG$4&lt;&gt;""</formula>
    </cfRule>
  </conditionalFormatting>
  <conditionalFormatting sqref="BG25">
    <cfRule type="expression" dxfId="420" priority="719">
      <formula>BG$5&lt;&gt;""</formula>
    </cfRule>
  </conditionalFormatting>
  <conditionalFormatting sqref="BG25">
    <cfRule type="expression" dxfId="419" priority="717">
      <formula>VLOOKUP(BG25,tb.codes,3,FALSE)="D"</formula>
    </cfRule>
  </conditionalFormatting>
  <conditionalFormatting sqref="BH25">
    <cfRule type="expression" dxfId="418" priority="715">
      <formula>BH$4&lt;&gt;""</formula>
    </cfRule>
  </conditionalFormatting>
  <conditionalFormatting sqref="BH25">
    <cfRule type="expression" dxfId="417" priority="716">
      <formula>BH$5&lt;&gt;""</formula>
    </cfRule>
  </conditionalFormatting>
  <conditionalFormatting sqref="BH25">
    <cfRule type="expression" dxfId="416" priority="714">
      <formula>VLOOKUP(BH25,tb.codes,3,FALSE)="D"</formula>
    </cfRule>
  </conditionalFormatting>
  <conditionalFormatting sqref="BI25">
    <cfRule type="expression" dxfId="415" priority="712">
      <formula>BI$4&lt;&gt;""</formula>
    </cfRule>
  </conditionalFormatting>
  <conditionalFormatting sqref="BI25">
    <cfRule type="expression" dxfId="414" priority="713">
      <formula>BI$5&lt;&gt;""</formula>
    </cfRule>
  </conditionalFormatting>
  <conditionalFormatting sqref="BI25">
    <cfRule type="expression" dxfId="413" priority="711">
      <formula>VLOOKUP(BI25,tb.codes,3,FALSE)="D"</formula>
    </cfRule>
  </conditionalFormatting>
  <conditionalFormatting sqref="BJ25">
    <cfRule type="expression" dxfId="412" priority="709">
      <formula>BJ$4&lt;&gt;""</formula>
    </cfRule>
  </conditionalFormatting>
  <conditionalFormatting sqref="BJ25">
    <cfRule type="expression" dxfId="411" priority="710">
      <formula>BJ$5&lt;&gt;""</formula>
    </cfRule>
  </conditionalFormatting>
  <conditionalFormatting sqref="BJ25">
    <cfRule type="expression" dxfId="410" priority="708">
      <formula>VLOOKUP(BJ25,tb.codes,3,FALSE)="D"</formula>
    </cfRule>
  </conditionalFormatting>
  <conditionalFormatting sqref="AR29:AS29">
    <cfRule type="expression" dxfId="409" priority="706">
      <formula>AR$4&lt;&gt;""</formula>
    </cfRule>
  </conditionalFormatting>
  <conditionalFormatting sqref="AR29:AS29">
    <cfRule type="expression" dxfId="408" priority="707">
      <formula>AR$5&lt;&gt;""</formula>
    </cfRule>
  </conditionalFormatting>
  <conditionalFormatting sqref="AR29:AS29">
    <cfRule type="expression" dxfId="407" priority="705">
      <formula>VLOOKUP(AR29,tb.codes,3,FALSE)="D"</formula>
    </cfRule>
  </conditionalFormatting>
  <conditionalFormatting sqref="AR29:AS29">
    <cfRule type="expression" dxfId="406" priority="703">
      <formula>AO$4&lt;&gt;""</formula>
    </cfRule>
  </conditionalFormatting>
  <conditionalFormatting sqref="AR29:AS29">
    <cfRule type="expression" dxfId="405" priority="704">
      <formula>AO$5&lt;&gt;""</formula>
    </cfRule>
  </conditionalFormatting>
  <conditionalFormatting sqref="AY28:AZ28">
    <cfRule type="expression" dxfId="404" priority="701">
      <formula>AY$4&lt;&gt;""</formula>
    </cfRule>
  </conditionalFormatting>
  <conditionalFormatting sqref="AY28:AZ28">
    <cfRule type="expression" dxfId="403" priority="702">
      <formula>AY$5&lt;&gt;""</formula>
    </cfRule>
  </conditionalFormatting>
  <conditionalFormatting sqref="AY28:AZ28">
    <cfRule type="expression" dxfId="402" priority="700">
      <formula>VLOOKUP(AY28,tb.codes,3,FALSE)="D"</formula>
    </cfRule>
  </conditionalFormatting>
  <conditionalFormatting sqref="BA28">
    <cfRule type="expression" dxfId="401" priority="698">
      <formula>BA$4&lt;&gt;""</formula>
    </cfRule>
  </conditionalFormatting>
  <conditionalFormatting sqref="BA28">
    <cfRule type="expression" dxfId="400" priority="699">
      <formula>BA$5&lt;&gt;""</formula>
    </cfRule>
  </conditionalFormatting>
  <conditionalFormatting sqref="BA28">
    <cfRule type="expression" dxfId="399" priority="697">
      <formula>VLOOKUP(BA28,tb.codes,3,FALSE)="D"</formula>
    </cfRule>
  </conditionalFormatting>
  <conditionalFormatting sqref="BC28">
    <cfRule type="expression" dxfId="398" priority="692">
      <formula>BC$4&lt;&gt;""</formula>
    </cfRule>
  </conditionalFormatting>
  <conditionalFormatting sqref="BC28">
    <cfRule type="expression" dxfId="397" priority="693">
      <formula>BC$5&lt;&gt;""</formula>
    </cfRule>
  </conditionalFormatting>
  <conditionalFormatting sqref="BC28">
    <cfRule type="expression" dxfId="396" priority="691">
      <formula>VLOOKUP(BC28,tb.codes,3,FALSE)="D"</formula>
    </cfRule>
  </conditionalFormatting>
  <conditionalFormatting sqref="BD28">
    <cfRule type="expression" dxfId="395" priority="689">
      <formula>BD$4&lt;&gt;""</formula>
    </cfRule>
  </conditionalFormatting>
  <conditionalFormatting sqref="BD28">
    <cfRule type="expression" dxfId="394" priority="690">
      <formula>BD$5&lt;&gt;""</formula>
    </cfRule>
  </conditionalFormatting>
  <conditionalFormatting sqref="BD28">
    <cfRule type="expression" dxfId="393" priority="688">
      <formula>VLOOKUP(BD28,tb.codes,3,FALSE)="D"</formula>
    </cfRule>
  </conditionalFormatting>
  <conditionalFormatting sqref="BE28">
    <cfRule type="expression" dxfId="392" priority="686">
      <formula>BE$4&lt;&gt;""</formula>
    </cfRule>
  </conditionalFormatting>
  <conditionalFormatting sqref="BE28">
    <cfRule type="expression" dxfId="391" priority="687">
      <formula>BE$5&lt;&gt;""</formula>
    </cfRule>
  </conditionalFormatting>
  <conditionalFormatting sqref="BE28">
    <cfRule type="expression" dxfId="390" priority="685">
      <formula>VLOOKUP(BE28,tb.codes,3,FALSE)="D"</formula>
    </cfRule>
  </conditionalFormatting>
  <conditionalFormatting sqref="BF28">
    <cfRule type="expression" dxfId="389" priority="683">
      <formula>BF$4&lt;&gt;""</formula>
    </cfRule>
  </conditionalFormatting>
  <conditionalFormatting sqref="BF28">
    <cfRule type="expression" dxfId="388" priority="684">
      <formula>BF$5&lt;&gt;""</formula>
    </cfRule>
  </conditionalFormatting>
  <conditionalFormatting sqref="BF28">
    <cfRule type="expression" dxfId="387" priority="682">
      <formula>VLOOKUP(BF28,tb.codes,3,FALSE)="D"</formula>
    </cfRule>
  </conditionalFormatting>
  <conditionalFormatting sqref="BG28">
    <cfRule type="expression" dxfId="386" priority="680">
      <formula>BG$4&lt;&gt;""</formula>
    </cfRule>
  </conditionalFormatting>
  <conditionalFormatting sqref="BG28">
    <cfRule type="expression" dxfId="385" priority="681">
      <formula>BG$5&lt;&gt;""</formula>
    </cfRule>
  </conditionalFormatting>
  <conditionalFormatting sqref="BG28">
    <cfRule type="expression" dxfId="384" priority="679">
      <formula>VLOOKUP(BG28,tb.codes,3,FALSE)="D"</formula>
    </cfRule>
  </conditionalFormatting>
  <conditionalFormatting sqref="BH29">
    <cfRule type="expression" dxfId="383" priority="677">
      <formula>BH$4&lt;&gt;""</formula>
    </cfRule>
  </conditionalFormatting>
  <conditionalFormatting sqref="BH29">
    <cfRule type="expression" dxfId="382" priority="678">
      <formula>BH$5&lt;&gt;""</formula>
    </cfRule>
  </conditionalFormatting>
  <conditionalFormatting sqref="BH29">
    <cfRule type="expression" dxfId="381" priority="676">
      <formula>VLOOKUP(BH29,tb.codes,3,FALSE)="D"</formula>
    </cfRule>
  </conditionalFormatting>
  <conditionalFormatting sqref="BI29">
    <cfRule type="expression" dxfId="380" priority="674">
      <formula>BI$4&lt;&gt;""</formula>
    </cfRule>
  </conditionalFormatting>
  <conditionalFormatting sqref="BI29">
    <cfRule type="expression" dxfId="379" priority="675">
      <formula>BI$5&lt;&gt;""</formula>
    </cfRule>
  </conditionalFormatting>
  <conditionalFormatting sqref="BI29">
    <cfRule type="expression" dxfId="378" priority="673">
      <formula>VLOOKUP(BI29,tb.codes,3,FALSE)="D"</formula>
    </cfRule>
  </conditionalFormatting>
  <conditionalFormatting sqref="BJ29">
    <cfRule type="expression" dxfId="377" priority="671">
      <formula>BJ$4&lt;&gt;""</formula>
    </cfRule>
  </conditionalFormatting>
  <conditionalFormatting sqref="BJ29">
    <cfRule type="expression" dxfId="376" priority="672">
      <formula>BJ$5&lt;&gt;""</formula>
    </cfRule>
  </conditionalFormatting>
  <conditionalFormatting sqref="BJ29">
    <cfRule type="expression" dxfId="375" priority="670">
      <formula>VLOOKUP(BJ29,tb.codes,3,FALSE)="D"</formula>
    </cfRule>
  </conditionalFormatting>
  <conditionalFormatting sqref="BK29">
    <cfRule type="expression" dxfId="374" priority="668">
      <formula>BK$4&lt;&gt;""</formula>
    </cfRule>
  </conditionalFormatting>
  <conditionalFormatting sqref="BK29">
    <cfRule type="expression" dxfId="373" priority="669">
      <formula>BK$5&lt;&gt;""</formula>
    </cfRule>
  </conditionalFormatting>
  <conditionalFormatting sqref="BK29">
    <cfRule type="expression" dxfId="372" priority="667">
      <formula>VLOOKUP(BK29,tb.codes,3,FALSE)="D"</formula>
    </cfRule>
  </conditionalFormatting>
  <conditionalFormatting sqref="BL29">
    <cfRule type="expression" dxfId="371" priority="665">
      <formula>BL$4&lt;&gt;""</formula>
    </cfRule>
  </conditionalFormatting>
  <conditionalFormatting sqref="BL29">
    <cfRule type="expression" dxfId="370" priority="666">
      <formula>BL$5&lt;&gt;""</formula>
    </cfRule>
  </conditionalFormatting>
  <conditionalFormatting sqref="BL29">
    <cfRule type="expression" dxfId="369" priority="664">
      <formula>VLOOKUP(BL29,tb.codes,3,FALSE)="D"</formula>
    </cfRule>
  </conditionalFormatting>
  <conditionalFormatting sqref="BM29">
    <cfRule type="expression" dxfId="368" priority="662">
      <formula>BM$4&lt;&gt;""</formula>
    </cfRule>
  </conditionalFormatting>
  <conditionalFormatting sqref="BM29">
    <cfRule type="expression" dxfId="367" priority="663">
      <formula>BM$5&lt;&gt;""</formula>
    </cfRule>
  </conditionalFormatting>
  <conditionalFormatting sqref="BM29">
    <cfRule type="expression" dxfId="366" priority="661">
      <formula>VLOOKUP(BM29,tb.codes,3,FALSE)="D"</formula>
    </cfRule>
  </conditionalFormatting>
  <conditionalFormatting sqref="BO29">
    <cfRule type="expression" dxfId="365" priority="656">
      <formula>BO$4&lt;&gt;""</formula>
    </cfRule>
  </conditionalFormatting>
  <conditionalFormatting sqref="BO29">
    <cfRule type="expression" dxfId="364" priority="657">
      <formula>BO$5&lt;&gt;""</formula>
    </cfRule>
  </conditionalFormatting>
  <conditionalFormatting sqref="BO29">
    <cfRule type="expression" dxfId="363" priority="655">
      <formula>VLOOKUP(BO29,tb.codes,3,FALSE)="D"</formula>
    </cfRule>
  </conditionalFormatting>
  <conditionalFormatting sqref="BP29">
    <cfRule type="expression" dxfId="362" priority="653">
      <formula>BP$4&lt;&gt;""</formula>
    </cfRule>
  </conditionalFormatting>
  <conditionalFormatting sqref="BP29">
    <cfRule type="expression" dxfId="361" priority="654">
      <formula>BP$5&lt;&gt;""</formula>
    </cfRule>
  </conditionalFormatting>
  <conditionalFormatting sqref="BP29">
    <cfRule type="expression" dxfId="360" priority="652">
      <formula>VLOOKUP(BP29,tb.codes,3,FALSE)="D"</formula>
    </cfRule>
  </conditionalFormatting>
  <conditionalFormatting sqref="BR29">
    <cfRule type="expression" dxfId="359" priority="647">
      <formula>BR$4&lt;&gt;""</formula>
    </cfRule>
  </conditionalFormatting>
  <conditionalFormatting sqref="BR29">
    <cfRule type="expression" dxfId="358" priority="648">
      <formula>BR$5&lt;&gt;""</formula>
    </cfRule>
  </conditionalFormatting>
  <conditionalFormatting sqref="BR29">
    <cfRule type="expression" dxfId="357" priority="646">
      <formula>VLOOKUP(BR29,tb.codes,3,FALSE)="D"</formula>
    </cfRule>
  </conditionalFormatting>
  <conditionalFormatting sqref="BT29">
    <cfRule type="expression" dxfId="356" priority="641">
      <formula>BT$4&lt;&gt;""</formula>
    </cfRule>
  </conditionalFormatting>
  <conditionalFormatting sqref="BT29">
    <cfRule type="expression" dxfId="355" priority="642">
      <formula>BT$5&lt;&gt;""</formula>
    </cfRule>
  </conditionalFormatting>
  <conditionalFormatting sqref="BT29">
    <cfRule type="expression" dxfId="354" priority="640">
      <formula>VLOOKUP(BT29,tb.codes,3,FALSE)="D"</formula>
    </cfRule>
  </conditionalFormatting>
  <conditionalFormatting sqref="BU29">
    <cfRule type="expression" dxfId="353" priority="638">
      <formula>BU$4&lt;&gt;""</formula>
    </cfRule>
  </conditionalFormatting>
  <conditionalFormatting sqref="BU29">
    <cfRule type="expression" dxfId="352" priority="639">
      <formula>BU$5&lt;&gt;""</formula>
    </cfRule>
  </conditionalFormatting>
  <conditionalFormatting sqref="BU29">
    <cfRule type="expression" dxfId="351" priority="637">
      <formula>VLOOKUP(BU29,tb.codes,3,FALSE)="D"</formula>
    </cfRule>
  </conditionalFormatting>
  <conditionalFormatting sqref="BW29">
    <cfRule type="expression" dxfId="350" priority="632">
      <formula>BW$4&lt;&gt;""</formula>
    </cfRule>
  </conditionalFormatting>
  <conditionalFormatting sqref="BW29">
    <cfRule type="expression" dxfId="349" priority="633">
      <formula>BW$5&lt;&gt;""</formula>
    </cfRule>
  </conditionalFormatting>
  <conditionalFormatting sqref="BW29">
    <cfRule type="expression" dxfId="348" priority="631">
      <formula>VLOOKUP(BW29,tb.codes,3,FALSE)="D"</formula>
    </cfRule>
  </conditionalFormatting>
  <conditionalFormatting sqref="BY29">
    <cfRule type="expression" dxfId="347" priority="626">
      <formula>BY$4&lt;&gt;""</formula>
    </cfRule>
  </conditionalFormatting>
  <conditionalFormatting sqref="BY29">
    <cfRule type="expression" dxfId="346" priority="627">
      <formula>BY$5&lt;&gt;""</formula>
    </cfRule>
  </conditionalFormatting>
  <conditionalFormatting sqref="BY29">
    <cfRule type="expression" dxfId="345" priority="625">
      <formula>VLOOKUP(BY29,tb.codes,3,FALSE)="D"</formula>
    </cfRule>
  </conditionalFormatting>
  <conditionalFormatting sqref="CA29">
    <cfRule type="expression" dxfId="344" priority="620">
      <formula>CA$4&lt;&gt;""</formula>
    </cfRule>
  </conditionalFormatting>
  <conditionalFormatting sqref="CA29">
    <cfRule type="expression" dxfId="343" priority="621">
      <formula>CA$5&lt;&gt;""</formula>
    </cfRule>
  </conditionalFormatting>
  <conditionalFormatting sqref="CA29">
    <cfRule type="expression" dxfId="342" priority="619">
      <formula>VLOOKUP(CA29,tb.codes,3,FALSE)="D"</formula>
    </cfRule>
  </conditionalFormatting>
  <conditionalFormatting sqref="CB29">
    <cfRule type="expression" dxfId="341" priority="617">
      <formula>CB$4&lt;&gt;""</formula>
    </cfRule>
  </conditionalFormatting>
  <conditionalFormatting sqref="CB29">
    <cfRule type="expression" dxfId="340" priority="618">
      <formula>CB$5&lt;&gt;""</formula>
    </cfRule>
  </conditionalFormatting>
  <conditionalFormatting sqref="CB29">
    <cfRule type="expression" dxfId="339" priority="616">
      <formula>VLOOKUP(CB29,tb.codes,3,FALSE)="D"</formula>
    </cfRule>
  </conditionalFormatting>
  <conditionalFormatting sqref="CC29">
    <cfRule type="expression" dxfId="338" priority="614">
      <formula>CC$4&lt;&gt;""</formula>
    </cfRule>
  </conditionalFormatting>
  <conditionalFormatting sqref="CC29">
    <cfRule type="expression" dxfId="337" priority="615">
      <formula>CC$5&lt;&gt;""</formula>
    </cfRule>
  </conditionalFormatting>
  <conditionalFormatting sqref="CC29">
    <cfRule type="expression" dxfId="336" priority="613">
      <formula>VLOOKUP(CC29,tb.codes,3,FALSE)="D"</formula>
    </cfRule>
  </conditionalFormatting>
  <conditionalFormatting sqref="AI25">
    <cfRule type="expression" dxfId="335" priority="611">
      <formula>AI$4&lt;&gt;""</formula>
    </cfRule>
  </conditionalFormatting>
  <conditionalFormatting sqref="AI25">
    <cfRule type="expression" dxfId="334" priority="612">
      <formula>AI$5&lt;&gt;""</formula>
    </cfRule>
  </conditionalFormatting>
  <conditionalFormatting sqref="AI25">
    <cfRule type="expression" dxfId="333" priority="610">
      <formula>VLOOKUP(AI25,tb.codes,3,FALSE)="D"</formula>
    </cfRule>
  </conditionalFormatting>
  <conditionalFormatting sqref="AJ25">
    <cfRule type="expression" dxfId="332" priority="608">
      <formula>AJ$4&lt;&gt;""</formula>
    </cfRule>
  </conditionalFormatting>
  <conditionalFormatting sqref="AJ25">
    <cfRule type="expression" dxfId="331" priority="609">
      <formula>AJ$5&lt;&gt;""</formula>
    </cfRule>
  </conditionalFormatting>
  <conditionalFormatting sqref="AJ25">
    <cfRule type="expression" dxfId="330" priority="607">
      <formula>VLOOKUP(AJ25,tb.codes,3,FALSE)="D"</formula>
    </cfRule>
  </conditionalFormatting>
  <conditionalFormatting sqref="AL25">
    <cfRule type="expression" dxfId="329" priority="605">
      <formula>AL$4&lt;&gt;""</formula>
    </cfRule>
  </conditionalFormatting>
  <conditionalFormatting sqref="AL25">
    <cfRule type="expression" dxfId="328" priority="606">
      <formula>AL$5&lt;&gt;""</formula>
    </cfRule>
  </conditionalFormatting>
  <conditionalFormatting sqref="AL25">
    <cfRule type="expression" dxfId="327" priority="604">
      <formula>VLOOKUP(AL25,tb.codes,3,FALSE)="D"</formula>
    </cfRule>
  </conditionalFormatting>
  <conditionalFormatting sqref="AM25">
    <cfRule type="expression" dxfId="326" priority="603">
      <formula>VLOOKUP(AM25,tb.codes,3,FALSE)="D"</formula>
    </cfRule>
  </conditionalFormatting>
  <conditionalFormatting sqref="AM25">
    <cfRule type="expression" dxfId="325" priority="601">
      <formula>AM$4&lt;&gt;""</formula>
    </cfRule>
  </conditionalFormatting>
  <conditionalFormatting sqref="AM25">
    <cfRule type="expression" dxfId="324" priority="602">
      <formula>AM$5&lt;&gt;""</formula>
    </cfRule>
  </conditionalFormatting>
  <conditionalFormatting sqref="AW25">
    <cfRule type="expression" dxfId="323" priority="583">
      <formula>AW$4&lt;&gt;""</formula>
    </cfRule>
  </conditionalFormatting>
  <conditionalFormatting sqref="AW25">
    <cfRule type="expression" dxfId="322" priority="585">
      <formula>VLOOKUP(AW25,tb.codes,3,FALSE)="D"</formula>
    </cfRule>
  </conditionalFormatting>
  <conditionalFormatting sqref="AW25">
    <cfRule type="expression" dxfId="321" priority="584">
      <formula>AW$5&lt;&gt;""</formula>
    </cfRule>
  </conditionalFormatting>
  <conditionalFormatting sqref="AU18">
    <cfRule type="expression" dxfId="320" priority="1264">
      <formula>AJ$4&lt;&gt;""</formula>
    </cfRule>
  </conditionalFormatting>
  <conditionalFormatting sqref="AU18">
    <cfRule type="expression" dxfId="319" priority="1266">
      <formula>AJ$5&lt;&gt;""</formula>
    </cfRule>
  </conditionalFormatting>
  <conditionalFormatting sqref="AJ18">
    <cfRule type="expression" dxfId="318" priority="578">
      <formula>AJ$4&lt;&gt;""</formula>
    </cfRule>
  </conditionalFormatting>
  <conditionalFormatting sqref="AJ18">
    <cfRule type="expression" dxfId="317" priority="579">
      <formula>AJ$5&lt;&gt;""</formula>
    </cfRule>
  </conditionalFormatting>
  <conditionalFormatting sqref="AJ18">
    <cfRule type="expression" dxfId="316" priority="577">
      <formula>VLOOKUP(AJ18,tb.codes,3,FALSE)="D"</formula>
    </cfRule>
  </conditionalFormatting>
  <conditionalFormatting sqref="AK18">
    <cfRule type="expression" dxfId="315" priority="576">
      <formula>VLOOKUP(AK18,tb.codes,3,FALSE)="D"</formula>
    </cfRule>
  </conditionalFormatting>
  <conditionalFormatting sqref="AK18">
    <cfRule type="expression" dxfId="314" priority="574">
      <formula>AG$4&lt;&gt;""</formula>
    </cfRule>
  </conditionalFormatting>
  <conditionalFormatting sqref="AK18">
    <cfRule type="expression" dxfId="313" priority="575">
      <formula>AG$5&lt;&gt;""</formula>
    </cfRule>
  </conditionalFormatting>
  <conditionalFormatting sqref="AN18">
    <cfRule type="expression" dxfId="312" priority="572">
      <formula>AN$4&lt;&gt;""</formula>
    </cfRule>
  </conditionalFormatting>
  <conditionalFormatting sqref="AN18">
    <cfRule type="expression" dxfId="311" priority="573">
      <formula>AN$5&lt;&gt;""</formula>
    </cfRule>
  </conditionalFormatting>
  <conditionalFormatting sqref="AN18">
    <cfRule type="expression" dxfId="310" priority="571">
      <formula>VLOOKUP(AN18,tb.codes,3,FALSE)="D"</formula>
    </cfRule>
  </conditionalFormatting>
  <conditionalFormatting sqref="AG14">
    <cfRule type="expression" dxfId="309" priority="518">
      <formula>AG$4&lt;&gt;""</formula>
    </cfRule>
  </conditionalFormatting>
  <conditionalFormatting sqref="AG14">
    <cfRule type="expression" dxfId="308" priority="519">
      <formula>AG$5&lt;&gt;""</formula>
    </cfRule>
  </conditionalFormatting>
  <conditionalFormatting sqref="AG14">
    <cfRule type="expression" dxfId="307" priority="517">
      <formula>VLOOKUP(AG14,tb.codes,3,FALSE)="D"</formula>
    </cfRule>
  </conditionalFormatting>
  <conditionalFormatting sqref="AR18 AO18">
    <cfRule type="expression" dxfId="306" priority="560">
      <formula>AO$4&lt;&gt;""</formula>
    </cfRule>
  </conditionalFormatting>
  <conditionalFormatting sqref="AR18 AO18">
    <cfRule type="expression" dxfId="305" priority="561">
      <formula>AO$5&lt;&gt;""</formula>
    </cfRule>
  </conditionalFormatting>
  <conditionalFormatting sqref="AR18 AO18">
    <cfRule type="expression" dxfId="304" priority="559">
      <formula>VLOOKUP(AO18,tb.codes,3,FALSE)="D"</formula>
    </cfRule>
  </conditionalFormatting>
  <conditionalFormatting sqref="AP18">
    <cfRule type="expression" dxfId="303" priority="558">
      <formula>VLOOKUP(AP18,tb.codes,3,FALSE)="D"</formula>
    </cfRule>
  </conditionalFormatting>
  <conditionalFormatting sqref="AP18">
    <cfRule type="expression" dxfId="302" priority="556">
      <formula>AL$4&lt;&gt;""</formula>
    </cfRule>
  </conditionalFormatting>
  <conditionalFormatting sqref="AP18">
    <cfRule type="expression" dxfId="301" priority="557">
      <formula>AL$5&lt;&gt;""</formula>
    </cfRule>
  </conditionalFormatting>
  <conditionalFormatting sqref="AS18">
    <cfRule type="expression" dxfId="300" priority="554">
      <formula>AS$4&lt;&gt;""</formula>
    </cfRule>
  </conditionalFormatting>
  <conditionalFormatting sqref="AS18">
    <cfRule type="expression" dxfId="299" priority="555">
      <formula>AS$5&lt;&gt;""</formula>
    </cfRule>
  </conditionalFormatting>
  <conditionalFormatting sqref="AS18">
    <cfRule type="expression" dxfId="298" priority="553">
      <formula>VLOOKUP(AS18,tb.codes,3,FALSE)="D"</formula>
    </cfRule>
  </conditionalFormatting>
  <conditionalFormatting sqref="AT18">
    <cfRule type="expression" dxfId="297" priority="552">
      <formula>VLOOKUP(AT18,tb.codes,3,FALSE)="D"</formula>
    </cfRule>
  </conditionalFormatting>
  <conditionalFormatting sqref="AT18">
    <cfRule type="expression" dxfId="296" priority="550">
      <formula>AP$4&lt;&gt;""</formula>
    </cfRule>
  </conditionalFormatting>
  <conditionalFormatting sqref="AT18">
    <cfRule type="expression" dxfId="295" priority="551">
      <formula>AP$5&lt;&gt;""</formula>
    </cfRule>
  </conditionalFormatting>
  <conditionalFormatting sqref="AN14">
    <cfRule type="expression" dxfId="294" priority="539">
      <formula>AN$4&lt;&gt;""</formula>
    </cfRule>
  </conditionalFormatting>
  <conditionalFormatting sqref="AN14">
    <cfRule type="expression" dxfId="293" priority="540">
      <formula>AN$5&lt;&gt;""</formula>
    </cfRule>
  </conditionalFormatting>
  <conditionalFormatting sqref="AN14">
    <cfRule type="expression" dxfId="292" priority="538">
      <formula>VLOOKUP(AN14,tb.codes,3,FALSE)="D"</formula>
    </cfRule>
  </conditionalFormatting>
  <conditionalFormatting sqref="AO14">
    <cfRule type="expression" dxfId="291" priority="536">
      <formula>AO$4&lt;&gt;""</formula>
    </cfRule>
  </conditionalFormatting>
  <conditionalFormatting sqref="AO14">
    <cfRule type="expression" dxfId="290" priority="537">
      <formula>AO$5&lt;&gt;""</formula>
    </cfRule>
  </conditionalFormatting>
  <conditionalFormatting sqref="AO14">
    <cfRule type="expression" dxfId="289" priority="535">
      <formula>VLOOKUP(AO14,tb.codes,3,FALSE)="D"</formula>
    </cfRule>
  </conditionalFormatting>
  <conditionalFormatting sqref="AI14">
    <cfRule type="expression" dxfId="288" priority="533">
      <formula>AI$4&lt;&gt;""</formula>
    </cfRule>
  </conditionalFormatting>
  <conditionalFormatting sqref="AI14">
    <cfRule type="expression" dxfId="287" priority="534">
      <formula>AI$5&lt;&gt;""</formula>
    </cfRule>
  </conditionalFormatting>
  <conditionalFormatting sqref="AI14">
    <cfRule type="expression" dxfId="286" priority="532">
      <formula>VLOOKUP(AI14,tb.codes,3,FALSE)="D"</formula>
    </cfRule>
  </conditionalFormatting>
  <conditionalFormatting sqref="AJ14">
    <cfRule type="expression" dxfId="285" priority="530">
      <formula>AJ$4&lt;&gt;""</formula>
    </cfRule>
  </conditionalFormatting>
  <conditionalFormatting sqref="AJ14">
    <cfRule type="expression" dxfId="284" priority="531">
      <formula>AJ$5&lt;&gt;""</formula>
    </cfRule>
  </conditionalFormatting>
  <conditionalFormatting sqref="AJ14">
    <cfRule type="expression" dxfId="283" priority="529">
      <formula>VLOOKUP(AJ14,tb.codes,3,FALSE)="D"</formula>
    </cfRule>
  </conditionalFormatting>
  <conditionalFormatting sqref="AK14">
    <cfRule type="expression" dxfId="282" priority="527">
      <formula>AK$4&lt;&gt;""</formula>
    </cfRule>
  </conditionalFormatting>
  <conditionalFormatting sqref="AK14">
    <cfRule type="expression" dxfId="281" priority="528">
      <formula>AK$5&lt;&gt;""</formula>
    </cfRule>
  </conditionalFormatting>
  <conditionalFormatting sqref="AK14">
    <cfRule type="expression" dxfId="280" priority="526">
      <formula>VLOOKUP(AK14,tb.codes,3,FALSE)="D"</formula>
    </cfRule>
  </conditionalFormatting>
  <conditionalFormatting sqref="AL14">
    <cfRule type="expression" dxfId="279" priority="524">
      <formula>AL$4&lt;&gt;""</formula>
    </cfRule>
  </conditionalFormatting>
  <conditionalFormatting sqref="AL14">
    <cfRule type="expression" dxfId="278" priority="525">
      <formula>AL$5&lt;&gt;""</formula>
    </cfRule>
  </conditionalFormatting>
  <conditionalFormatting sqref="AL14">
    <cfRule type="expression" dxfId="277" priority="523">
      <formula>VLOOKUP(AL14,tb.codes,3,FALSE)="D"</formula>
    </cfRule>
  </conditionalFormatting>
  <conditionalFormatting sqref="AM14">
    <cfRule type="expression" dxfId="276" priority="521">
      <formula>AM$4&lt;&gt;""</formula>
    </cfRule>
  </conditionalFormatting>
  <conditionalFormatting sqref="AM14">
    <cfRule type="expression" dxfId="275" priority="522">
      <formula>AM$5&lt;&gt;""</formula>
    </cfRule>
  </conditionalFormatting>
  <conditionalFormatting sqref="AM14">
    <cfRule type="expression" dxfId="274" priority="520">
      <formula>VLOOKUP(AM14,tb.codes,3,FALSE)="D"</formula>
    </cfRule>
  </conditionalFormatting>
  <conditionalFormatting sqref="AH14">
    <cfRule type="expression" dxfId="273" priority="515">
      <formula>AH$4&lt;&gt;""</formula>
    </cfRule>
  </conditionalFormatting>
  <conditionalFormatting sqref="AH14">
    <cfRule type="expression" dxfId="272" priority="516">
      <formula>AH$5&lt;&gt;""</formula>
    </cfRule>
  </conditionalFormatting>
  <conditionalFormatting sqref="AH14">
    <cfRule type="expression" dxfId="271" priority="514">
      <formula>VLOOKUP(AH14,tb.codes,3,FALSE)="D"</formula>
    </cfRule>
  </conditionalFormatting>
  <conditionalFormatting sqref="W16">
    <cfRule type="expression" dxfId="270" priority="512">
      <formula>W$4&lt;&gt;""</formula>
    </cfRule>
  </conditionalFormatting>
  <conditionalFormatting sqref="W16">
    <cfRule type="expression" dxfId="269" priority="513">
      <formula>W$5&lt;&gt;""</formula>
    </cfRule>
  </conditionalFormatting>
  <conditionalFormatting sqref="W16">
    <cfRule type="expression" dxfId="268" priority="511">
      <formula>VLOOKUP(W16,tb.codes,3,FALSE)="D"</formula>
    </cfRule>
  </conditionalFormatting>
  <conditionalFormatting sqref="X16">
    <cfRule type="expression" dxfId="267" priority="509">
      <formula>X$4&lt;&gt;""</formula>
    </cfRule>
  </conditionalFormatting>
  <conditionalFormatting sqref="X16">
    <cfRule type="expression" dxfId="266" priority="510">
      <formula>X$5&lt;&gt;""</formula>
    </cfRule>
  </conditionalFormatting>
  <conditionalFormatting sqref="X16">
    <cfRule type="expression" dxfId="265" priority="508">
      <formula>VLOOKUP(X16,tb.codes,3,FALSE)="D"</formula>
    </cfRule>
  </conditionalFormatting>
  <conditionalFormatting sqref="Y16">
    <cfRule type="expression" dxfId="264" priority="506">
      <formula>Y$4&lt;&gt;""</formula>
    </cfRule>
  </conditionalFormatting>
  <conditionalFormatting sqref="Y16">
    <cfRule type="expression" dxfId="263" priority="507">
      <formula>Y$5&lt;&gt;""</formula>
    </cfRule>
  </conditionalFormatting>
  <conditionalFormatting sqref="Y16">
    <cfRule type="expression" dxfId="262" priority="505">
      <formula>VLOOKUP(Y16,tb.codes,3,FALSE)="D"</formula>
    </cfRule>
  </conditionalFormatting>
  <conditionalFormatting sqref="Z16">
    <cfRule type="expression" dxfId="261" priority="503">
      <formula>Z$4&lt;&gt;""</formula>
    </cfRule>
  </conditionalFormatting>
  <conditionalFormatting sqref="Z16">
    <cfRule type="expression" dxfId="260" priority="504">
      <formula>Z$5&lt;&gt;""</formula>
    </cfRule>
  </conditionalFormatting>
  <conditionalFormatting sqref="Z16">
    <cfRule type="expression" dxfId="259" priority="502">
      <formula>VLOOKUP(Z16,tb.codes,3,FALSE)="D"</formula>
    </cfRule>
  </conditionalFormatting>
  <conditionalFormatting sqref="X27:Y28">
    <cfRule type="expression" dxfId="258" priority="500">
      <formula>X$4&lt;&gt;""</formula>
    </cfRule>
  </conditionalFormatting>
  <conditionalFormatting sqref="X27:Y28">
    <cfRule type="expression" dxfId="257" priority="501">
      <formula>X$5&lt;&gt;""</formula>
    </cfRule>
  </conditionalFormatting>
  <conditionalFormatting sqref="X27:Y28">
    <cfRule type="expression" dxfId="256" priority="499">
      <formula>VLOOKUP(X27,tb.codes,3,FALSE)="D"</formula>
    </cfRule>
  </conditionalFormatting>
  <conditionalFormatting sqref="X26:Y26">
    <cfRule type="expression" dxfId="255" priority="497">
      <formula>X$4&lt;&gt;""</formula>
    </cfRule>
  </conditionalFormatting>
  <conditionalFormatting sqref="X26:Y26">
    <cfRule type="expression" dxfId="254" priority="498">
      <formula>X$5&lt;&gt;""</formula>
    </cfRule>
  </conditionalFormatting>
  <conditionalFormatting sqref="X26:Y26">
    <cfRule type="expression" dxfId="253" priority="496">
      <formula>VLOOKUP(X26,tb.codes,3,FALSE)="D"</formula>
    </cfRule>
  </conditionalFormatting>
  <conditionalFormatting sqref="AH29:AI29">
    <cfRule type="expression" dxfId="252" priority="494">
      <formula>AH$4&lt;&gt;""</formula>
    </cfRule>
  </conditionalFormatting>
  <conditionalFormatting sqref="AH29:AI29">
    <cfRule type="expression" dxfId="251" priority="495">
      <formula>AH$5&lt;&gt;""</formula>
    </cfRule>
  </conditionalFormatting>
  <conditionalFormatting sqref="AH29:AI29">
    <cfRule type="expression" dxfId="250" priority="493">
      <formula>VLOOKUP(AH29,tb.codes,3,FALSE)="D"</formula>
    </cfRule>
  </conditionalFormatting>
  <conditionalFormatting sqref="AG18:AI18">
    <cfRule type="expression" dxfId="249" priority="491">
      <formula>AG$4&lt;&gt;""</formula>
    </cfRule>
  </conditionalFormatting>
  <conditionalFormatting sqref="AG18:AI18">
    <cfRule type="expression" dxfId="248" priority="492">
      <formula>AG$5&lt;&gt;""</formula>
    </cfRule>
  </conditionalFormatting>
  <conditionalFormatting sqref="AG18:AI18">
    <cfRule type="expression" dxfId="247" priority="490">
      <formula>VLOOKUP(AG18,tb.codes,3,FALSE)="D"</formula>
    </cfRule>
  </conditionalFormatting>
  <conditionalFormatting sqref="BN41:BP41">
    <cfRule type="expression" dxfId="246" priority="482">
      <formula>BN$4&lt;&gt;""</formula>
    </cfRule>
  </conditionalFormatting>
  <conditionalFormatting sqref="BN41:BP41">
    <cfRule type="expression" dxfId="245" priority="483">
      <formula>BN$5&lt;&gt;""</formula>
    </cfRule>
  </conditionalFormatting>
  <conditionalFormatting sqref="BN41:BP41">
    <cfRule type="expression" dxfId="244" priority="481">
      <formula>VLOOKUP(BN41,tb.codes,3,FALSE)="D"</formula>
    </cfRule>
  </conditionalFormatting>
  <conditionalFormatting sqref="BQ41:BS41">
    <cfRule type="expression" dxfId="243" priority="479">
      <formula>BQ$4&lt;&gt;""</formula>
    </cfRule>
  </conditionalFormatting>
  <conditionalFormatting sqref="BQ41:BS41">
    <cfRule type="expression" dxfId="242" priority="480">
      <formula>BQ$5&lt;&gt;""</formula>
    </cfRule>
  </conditionalFormatting>
  <conditionalFormatting sqref="BQ41:BS41">
    <cfRule type="expression" dxfId="241" priority="478">
      <formula>VLOOKUP(BQ41,tb.codes,3,FALSE)="D"</formula>
    </cfRule>
  </conditionalFormatting>
  <conditionalFormatting sqref="BU41:CC41">
    <cfRule type="expression" dxfId="240" priority="476">
      <formula>BU$4&lt;&gt;""</formula>
    </cfRule>
  </conditionalFormatting>
  <conditionalFormatting sqref="BU41:CC41">
    <cfRule type="expression" dxfId="239" priority="477">
      <formula>BU$5&lt;&gt;""</formula>
    </cfRule>
  </conditionalFormatting>
  <conditionalFormatting sqref="BU41:CC41">
    <cfRule type="expression" dxfId="238" priority="475">
      <formula>VLOOKUP(BU41,tb.codes,3,FALSE)="D"</formula>
    </cfRule>
  </conditionalFormatting>
  <conditionalFormatting sqref="AR25">
    <cfRule type="expression" dxfId="237" priority="473">
      <formula>AR$4&lt;&gt;""</formula>
    </cfRule>
  </conditionalFormatting>
  <conditionalFormatting sqref="AR25">
    <cfRule type="expression" dxfId="236" priority="474">
      <formula>AR$5&lt;&gt;""</formula>
    </cfRule>
  </conditionalFormatting>
  <conditionalFormatting sqref="AR25">
    <cfRule type="expression" dxfId="235" priority="472">
      <formula>VLOOKUP(AR25,tb.codes,3,FALSE)="D"</formula>
    </cfRule>
  </conditionalFormatting>
  <conditionalFormatting sqref="AS25">
    <cfRule type="expression" dxfId="234" priority="470">
      <formula>AS$4&lt;&gt;""</formula>
    </cfRule>
  </conditionalFormatting>
  <conditionalFormatting sqref="AS25">
    <cfRule type="expression" dxfId="233" priority="471">
      <formula>AS$5&lt;&gt;""</formula>
    </cfRule>
  </conditionalFormatting>
  <conditionalFormatting sqref="AS25">
    <cfRule type="expression" dxfId="232" priority="469">
      <formula>VLOOKUP(AS25,tb.codes,3,FALSE)="D"</formula>
    </cfRule>
  </conditionalFormatting>
  <conditionalFormatting sqref="AT25">
    <cfRule type="expression" dxfId="231" priority="467">
      <formula>AT$4&lt;&gt;""</formula>
    </cfRule>
  </conditionalFormatting>
  <conditionalFormatting sqref="AT25">
    <cfRule type="expression" dxfId="230" priority="468">
      <formula>AT$5&lt;&gt;""</formula>
    </cfRule>
  </conditionalFormatting>
  <conditionalFormatting sqref="AT25">
    <cfRule type="expression" dxfId="229" priority="466">
      <formula>VLOOKUP(AT25,tb.codes,3,FALSE)="D"</formula>
    </cfRule>
  </conditionalFormatting>
  <conditionalFormatting sqref="AU25">
    <cfRule type="expression" dxfId="228" priority="464">
      <formula>AU$4&lt;&gt;""</formula>
    </cfRule>
  </conditionalFormatting>
  <conditionalFormatting sqref="AU25">
    <cfRule type="expression" dxfId="227" priority="465">
      <formula>AU$5&lt;&gt;""</formula>
    </cfRule>
  </conditionalFormatting>
  <conditionalFormatting sqref="AU25">
    <cfRule type="expression" dxfId="226" priority="463">
      <formula>VLOOKUP(AU25,tb.codes,3,FALSE)="D"</formula>
    </cfRule>
  </conditionalFormatting>
  <conditionalFormatting sqref="AV25">
    <cfRule type="expression" dxfId="225" priority="461">
      <formula>AV$4&lt;&gt;""</formula>
    </cfRule>
  </conditionalFormatting>
  <conditionalFormatting sqref="AV25">
    <cfRule type="expression" dxfId="224" priority="462">
      <formula>AV$5&lt;&gt;""</formula>
    </cfRule>
  </conditionalFormatting>
  <conditionalFormatting sqref="AV25">
    <cfRule type="expression" dxfId="223" priority="460">
      <formula>VLOOKUP(AV25,tb.codes,3,FALSE)="D"</formula>
    </cfRule>
  </conditionalFormatting>
  <conditionalFormatting sqref="AW25">
    <cfRule type="expression" dxfId="222" priority="458">
      <formula>AW$4&lt;&gt;""</formula>
    </cfRule>
  </conditionalFormatting>
  <conditionalFormatting sqref="AW25">
    <cfRule type="expression" dxfId="221" priority="459">
      <formula>AW$5&lt;&gt;""</formula>
    </cfRule>
  </conditionalFormatting>
  <conditionalFormatting sqref="AW25">
    <cfRule type="expression" dxfId="220" priority="457">
      <formula>VLOOKUP(AW25,tb.codes,3,FALSE)="D"</formula>
    </cfRule>
  </conditionalFormatting>
  <conditionalFormatting sqref="AX25">
    <cfRule type="expression" dxfId="219" priority="455">
      <formula>AX$4&lt;&gt;""</formula>
    </cfRule>
  </conditionalFormatting>
  <conditionalFormatting sqref="AX25">
    <cfRule type="expression" dxfId="218" priority="456">
      <formula>AX$5&lt;&gt;""</formula>
    </cfRule>
  </conditionalFormatting>
  <conditionalFormatting sqref="AX25">
    <cfRule type="expression" dxfId="217" priority="454">
      <formula>VLOOKUP(AX25,tb.codes,3,FALSE)="D"</formula>
    </cfRule>
  </conditionalFormatting>
  <conditionalFormatting sqref="AY25">
    <cfRule type="expression" dxfId="216" priority="452">
      <formula>AY$4&lt;&gt;""</formula>
    </cfRule>
  </conditionalFormatting>
  <conditionalFormatting sqref="AY25">
    <cfRule type="expression" dxfId="215" priority="453">
      <formula>AY$5&lt;&gt;""</formula>
    </cfRule>
  </conditionalFormatting>
  <conditionalFormatting sqref="AY25">
    <cfRule type="expression" dxfId="214" priority="451">
      <formula>VLOOKUP(AY25,tb.codes,3,FALSE)="D"</formula>
    </cfRule>
  </conditionalFormatting>
  <conditionalFormatting sqref="AZ25">
    <cfRule type="expression" dxfId="213" priority="449">
      <formula>AZ$4&lt;&gt;""</formula>
    </cfRule>
  </conditionalFormatting>
  <conditionalFormatting sqref="AZ25">
    <cfRule type="expression" dxfId="212" priority="450">
      <formula>AZ$5&lt;&gt;""</formula>
    </cfRule>
  </conditionalFormatting>
  <conditionalFormatting sqref="AZ25">
    <cfRule type="expression" dxfId="211" priority="448">
      <formula>VLOOKUP(AZ25,tb.codes,3,FALSE)="D"</formula>
    </cfRule>
  </conditionalFormatting>
  <conditionalFormatting sqref="BA25">
    <cfRule type="expression" dxfId="210" priority="446">
      <formula>BA$4&lt;&gt;""</formula>
    </cfRule>
  </conditionalFormatting>
  <conditionalFormatting sqref="BA25">
    <cfRule type="expression" dxfId="209" priority="447">
      <formula>BA$5&lt;&gt;""</formula>
    </cfRule>
  </conditionalFormatting>
  <conditionalFormatting sqref="BA25">
    <cfRule type="expression" dxfId="208" priority="445">
      <formula>VLOOKUP(BA25,tb.codes,3,FALSE)="D"</formula>
    </cfRule>
  </conditionalFormatting>
  <conditionalFormatting sqref="BD25">
    <cfRule type="expression" dxfId="207" priority="443">
      <formula>BD$4&lt;&gt;""</formula>
    </cfRule>
  </conditionalFormatting>
  <conditionalFormatting sqref="BD25">
    <cfRule type="expression" dxfId="206" priority="444">
      <formula>BD$5&lt;&gt;""</formula>
    </cfRule>
  </conditionalFormatting>
  <conditionalFormatting sqref="BD25">
    <cfRule type="expression" dxfId="205" priority="442">
      <formula>VLOOKUP(BD25,tb.codes,3,FALSE)="D"</formula>
    </cfRule>
  </conditionalFormatting>
  <conditionalFormatting sqref="BF25">
    <cfRule type="expression" dxfId="204" priority="440">
      <formula>BF$4&lt;&gt;""</formula>
    </cfRule>
  </conditionalFormatting>
  <conditionalFormatting sqref="BF25">
    <cfRule type="expression" dxfId="203" priority="441">
      <formula>BF$5&lt;&gt;""</formula>
    </cfRule>
  </conditionalFormatting>
  <conditionalFormatting sqref="BF25">
    <cfRule type="expression" dxfId="202" priority="439">
      <formula>VLOOKUP(BF25,tb.codes,3,FALSE)="D"</formula>
    </cfRule>
  </conditionalFormatting>
  <conditionalFormatting sqref="BL25">
    <cfRule type="expression" dxfId="201" priority="437">
      <formula>BL$4&lt;&gt;""</formula>
    </cfRule>
  </conditionalFormatting>
  <conditionalFormatting sqref="BL25">
    <cfRule type="expression" dxfId="200" priority="438">
      <formula>BL$5&lt;&gt;""</formula>
    </cfRule>
  </conditionalFormatting>
  <conditionalFormatting sqref="BL25">
    <cfRule type="expression" dxfId="199" priority="436">
      <formula>VLOOKUP(BL25,tb.codes,3,FALSE)="D"</formula>
    </cfRule>
  </conditionalFormatting>
  <conditionalFormatting sqref="BK25">
    <cfRule type="expression" dxfId="198" priority="434">
      <formula>BK$4&lt;&gt;""</formula>
    </cfRule>
  </conditionalFormatting>
  <conditionalFormatting sqref="BK25">
    <cfRule type="expression" dxfId="197" priority="435">
      <formula>BK$5&lt;&gt;""</formula>
    </cfRule>
  </conditionalFormatting>
  <conditionalFormatting sqref="BK25">
    <cfRule type="expression" dxfId="196" priority="433">
      <formula>VLOOKUP(BK25,tb.codes,3,FALSE)="D"</formula>
    </cfRule>
  </conditionalFormatting>
  <conditionalFormatting sqref="BM25">
    <cfRule type="expression" dxfId="195" priority="431">
      <formula>BM$4&lt;&gt;""</formula>
    </cfRule>
  </conditionalFormatting>
  <conditionalFormatting sqref="BM25">
    <cfRule type="expression" dxfId="194" priority="432">
      <formula>BM$5&lt;&gt;""</formula>
    </cfRule>
  </conditionalFormatting>
  <conditionalFormatting sqref="BM25">
    <cfRule type="expression" dxfId="193" priority="430">
      <formula>VLOOKUP(BM25,tb.codes,3,FALSE)="D"</formula>
    </cfRule>
  </conditionalFormatting>
  <conditionalFormatting sqref="BN25">
    <cfRule type="expression" dxfId="192" priority="428">
      <formula>BN$4&lt;&gt;""</formula>
    </cfRule>
  </conditionalFormatting>
  <conditionalFormatting sqref="BN25">
    <cfRule type="expression" dxfId="191" priority="429">
      <formula>BN$5&lt;&gt;""</formula>
    </cfRule>
  </conditionalFormatting>
  <conditionalFormatting sqref="BN25">
    <cfRule type="expression" dxfId="190" priority="427">
      <formula>VLOOKUP(BN25,tb.codes,3,FALSE)="D"</formula>
    </cfRule>
  </conditionalFormatting>
  <conditionalFormatting sqref="BQ25">
    <cfRule type="expression" dxfId="189" priority="425">
      <formula>BQ$4&lt;&gt;""</formula>
    </cfRule>
  </conditionalFormatting>
  <conditionalFormatting sqref="BQ25">
    <cfRule type="expression" dxfId="188" priority="426">
      <formula>BQ$5&lt;&gt;""</formula>
    </cfRule>
  </conditionalFormatting>
  <conditionalFormatting sqref="BQ25">
    <cfRule type="expression" dxfId="187" priority="424">
      <formula>VLOOKUP(BQ25,tb.codes,3,FALSE)="D"</formula>
    </cfRule>
  </conditionalFormatting>
  <conditionalFormatting sqref="BR25">
    <cfRule type="expression" dxfId="186" priority="422">
      <formula>BR$4&lt;&gt;""</formula>
    </cfRule>
  </conditionalFormatting>
  <conditionalFormatting sqref="BR25">
    <cfRule type="expression" dxfId="185" priority="423">
      <formula>BR$5&lt;&gt;""</formula>
    </cfRule>
  </conditionalFormatting>
  <conditionalFormatting sqref="BR25">
    <cfRule type="expression" dxfId="184" priority="421">
      <formula>VLOOKUP(BR25,tb.codes,3,FALSE)="D"</formula>
    </cfRule>
  </conditionalFormatting>
  <conditionalFormatting sqref="BS25">
    <cfRule type="expression" dxfId="183" priority="419">
      <formula>BS$4&lt;&gt;""</formula>
    </cfRule>
  </conditionalFormatting>
  <conditionalFormatting sqref="BS25">
    <cfRule type="expression" dxfId="182" priority="420">
      <formula>BS$5&lt;&gt;""</formula>
    </cfRule>
  </conditionalFormatting>
  <conditionalFormatting sqref="BS25">
    <cfRule type="expression" dxfId="181" priority="418">
      <formula>VLOOKUP(BS25,tb.codes,3,FALSE)="D"</formula>
    </cfRule>
  </conditionalFormatting>
  <conditionalFormatting sqref="BU25 BW25">
    <cfRule type="expression" dxfId="180" priority="411">
      <formula>VLOOKUP(BU25,tb.codes,3,FALSE)="D"</formula>
    </cfRule>
  </conditionalFormatting>
  <conditionalFormatting sqref="BU25 BW25">
    <cfRule type="expression" dxfId="179" priority="409">
      <formula>BU$4&lt;&gt;""</formula>
    </cfRule>
  </conditionalFormatting>
  <conditionalFormatting sqref="BU25 BW25">
    <cfRule type="expression" dxfId="178" priority="410">
      <formula>BU$5&lt;&gt;""</formula>
    </cfRule>
  </conditionalFormatting>
  <conditionalFormatting sqref="BT25 BV25">
    <cfRule type="expression" dxfId="177" priority="408">
      <formula>VLOOKUP(BT25,tb.codes,3,FALSE)="D"</formula>
    </cfRule>
  </conditionalFormatting>
  <conditionalFormatting sqref="BT25 BV25">
    <cfRule type="expression" dxfId="176" priority="406">
      <formula>BT$4&lt;&gt;""</formula>
    </cfRule>
  </conditionalFormatting>
  <conditionalFormatting sqref="BT25 BV25">
    <cfRule type="expression" dxfId="175" priority="407">
      <formula>BT$5&lt;&gt;""</formula>
    </cfRule>
  </conditionalFormatting>
  <conditionalFormatting sqref="BX25">
    <cfRule type="expression" dxfId="174" priority="404">
      <formula>BX$4&lt;&gt;""</formula>
    </cfRule>
  </conditionalFormatting>
  <conditionalFormatting sqref="BX25">
    <cfRule type="expression" dxfId="173" priority="405">
      <formula>BX$5&lt;&gt;""</formula>
    </cfRule>
  </conditionalFormatting>
  <conditionalFormatting sqref="BX25">
    <cfRule type="expression" dxfId="172" priority="403">
      <formula>VLOOKUP(BX25,tb.codes,3,FALSE)="D"</formula>
    </cfRule>
  </conditionalFormatting>
  <conditionalFormatting sqref="BY25">
    <cfRule type="expression" dxfId="171" priority="401">
      <formula>BY$4&lt;&gt;""</formula>
    </cfRule>
  </conditionalFormatting>
  <conditionalFormatting sqref="BY25">
    <cfRule type="expression" dxfId="170" priority="402">
      <formula>BY$5&lt;&gt;""</formula>
    </cfRule>
  </conditionalFormatting>
  <conditionalFormatting sqref="BY25">
    <cfRule type="expression" dxfId="169" priority="400">
      <formula>VLOOKUP(BY25,tb.codes,3,FALSE)="D"</formula>
    </cfRule>
  </conditionalFormatting>
  <conditionalFormatting sqref="BZ25">
    <cfRule type="expression" dxfId="168" priority="398">
      <formula>BZ$4&lt;&gt;""</formula>
    </cfRule>
  </conditionalFormatting>
  <conditionalFormatting sqref="BZ25">
    <cfRule type="expression" dxfId="167" priority="399">
      <formula>BZ$5&lt;&gt;""</formula>
    </cfRule>
  </conditionalFormatting>
  <conditionalFormatting sqref="BZ25">
    <cfRule type="expression" dxfId="166" priority="397">
      <formula>VLOOKUP(BZ25,tb.codes,3,FALSE)="D"</formula>
    </cfRule>
  </conditionalFormatting>
  <conditionalFormatting sqref="CA25">
    <cfRule type="expression" dxfId="165" priority="395">
      <formula>CA$4&lt;&gt;""</formula>
    </cfRule>
  </conditionalFormatting>
  <conditionalFormatting sqref="CA25">
    <cfRule type="expression" dxfId="164" priority="396">
      <formula>CA$5&lt;&gt;""</formula>
    </cfRule>
  </conditionalFormatting>
  <conditionalFormatting sqref="CA25">
    <cfRule type="expression" dxfId="163" priority="394">
      <formula>VLOOKUP(CA25,tb.codes,3,FALSE)="D"</formula>
    </cfRule>
  </conditionalFormatting>
  <conditionalFormatting sqref="CB25">
    <cfRule type="expression" dxfId="162" priority="392">
      <formula>CB$4&lt;&gt;""</formula>
    </cfRule>
  </conditionalFormatting>
  <conditionalFormatting sqref="CB25">
    <cfRule type="expression" dxfId="161" priority="393">
      <formula>CB$5&lt;&gt;""</formula>
    </cfRule>
  </conditionalFormatting>
  <conditionalFormatting sqref="CB25">
    <cfRule type="expression" dxfId="160" priority="391">
      <formula>VLOOKUP(CB25,tb.codes,3,FALSE)="D"</formula>
    </cfRule>
  </conditionalFormatting>
  <conditionalFormatting sqref="CC25">
    <cfRule type="expression" dxfId="159" priority="389">
      <formula>CC$4&lt;&gt;""</formula>
    </cfRule>
  </conditionalFormatting>
  <conditionalFormatting sqref="CC25">
    <cfRule type="expression" dxfId="158" priority="390">
      <formula>CC$5&lt;&gt;""</formula>
    </cfRule>
  </conditionalFormatting>
  <conditionalFormatting sqref="CC25">
    <cfRule type="expression" dxfId="157" priority="388">
      <formula>VLOOKUP(CC25,tb.codes,3,FALSE)="D"</formula>
    </cfRule>
  </conditionalFormatting>
  <conditionalFormatting sqref="CD25">
    <cfRule type="expression" dxfId="156" priority="386">
      <formula>CD$4&lt;&gt;""</formula>
    </cfRule>
  </conditionalFormatting>
  <conditionalFormatting sqref="CD25">
    <cfRule type="expression" dxfId="155" priority="387">
      <formula>CD$5&lt;&gt;""</formula>
    </cfRule>
  </conditionalFormatting>
  <conditionalFormatting sqref="CD25">
    <cfRule type="expression" dxfId="154" priority="385">
      <formula>VLOOKUP(CD25,tb.codes,3,FALSE)="D"</formula>
    </cfRule>
  </conditionalFormatting>
  <conditionalFormatting sqref="AI47:AL47 AU47 BE47 BN47 BS47 AW47:BC47 BP47 BG47:BL47">
    <cfRule type="expression" dxfId="153" priority="383">
      <formula>AI$4&lt;&gt;""</formula>
    </cfRule>
  </conditionalFormatting>
  <conditionalFormatting sqref="AI47:AL47 AU47 BE47 BN47 BS47 AW47:BC47 BP47 BG47:BL47">
    <cfRule type="expression" dxfId="152" priority="384">
      <formula>AI$5&lt;&gt;""</formula>
    </cfRule>
  </conditionalFormatting>
  <conditionalFormatting sqref="AI47:AL47 AU47 BE47 BN47 BS47 AW47:BC47 BP47 BG47:BL47">
    <cfRule type="expression" dxfId="151" priority="382">
      <formula>VLOOKUP(AI47,tb.codes,3,FALSE)="D"</formula>
    </cfRule>
  </conditionalFormatting>
  <conditionalFormatting sqref="R47">
    <cfRule type="expression" dxfId="150" priority="380">
      <formula>R$4&lt;&gt;""</formula>
    </cfRule>
  </conditionalFormatting>
  <conditionalFormatting sqref="R47">
    <cfRule type="expression" dxfId="149" priority="381">
      <formula>R$5&lt;&gt;""</formula>
    </cfRule>
  </conditionalFormatting>
  <conditionalFormatting sqref="R47">
    <cfRule type="expression" dxfId="148" priority="379">
      <formula>VLOOKUP(R47,tb.codes,3,FALSE)="D"</formula>
    </cfRule>
  </conditionalFormatting>
  <conditionalFormatting sqref="T47:AB47 AE47:AG47">
    <cfRule type="expression" dxfId="147" priority="377">
      <formula>T$4&lt;&gt;""</formula>
    </cfRule>
  </conditionalFormatting>
  <conditionalFormatting sqref="T47:AB47 AE47:AG47">
    <cfRule type="expression" dxfId="146" priority="378">
      <formula>T$5&lt;&gt;""</formula>
    </cfRule>
  </conditionalFormatting>
  <conditionalFormatting sqref="T47:AB47 AE47:AG47">
    <cfRule type="expression" dxfId="145" priority="376">
      <formula>VLOOKUP(T47,tb.codes,3,FALSE)="D"</formula>
    </cfRule>
  </conditionalFormatting>
  <conditionalFormatting sqref="P47:Q47">
    <cfRule type="expression" dxfId="144" priority="364">
      <formula>VLOOKUP(P47,tb.codes,3,FALSE)="D"</formula>
    </cfRule>
  </conditionalFormatting>
  <conditionalFormatting sqref="G47:O47">
    <cfRule type="expression" dxfId="143" priority="370">
      <formula>VLOOKUP(G47,tb.codes,3,FALSE)="D"</formula>
    </cfRule>
  </conditionalFormatting>
  <conditionalFormatting sqref="D47">
    <cfRule type="expression" dxfId="142" priority="374">
      <formula>D$4&lt;&gt;""</formula>
    </cfRule>
  </conditionalFormatting>
  <conditionalFormatting sqref="D47">
    <cfRule type="expression" dxfId="141" priority="375">
      <formula>D$5&lt;&gt;""</formula>
    </cfRule>
  </conditionalFormatting>
  <conditionalFormatting sqref="D47">
    <cfRule type="expression" dxfId="140" priority="373">
      <formula>VLOOKUP(D47,tb.codes,3,FALSE)="D"</formula>
    </cfRule>
  </conditionalFormatting>
  <conditionalFormatting sqref="G47:O47">
    <cfRule type="expression" dxfId="139" priority="371">
      <formula>G$4&lt;&gt;""</formula>
    </cfRule>
  </conditionalFormatting>
  <conditionalFormatting sqref="G47:O47">
    <cfRule type="expression" dxfId="138" priority="372">
      <formula>G$5&lt;&gt;""</formula>
    </cfRule>
  </conditionalFormatting>
  <conditionalFormatting sqref="F47">
    <cfRule type="expression" dxfId="137" priority="368">
      <formula>F$4&lt;&gt;""</formula>
    </cfRule>
  </conditionalFormatting>
  <conditionalFormatting sqref="F47">
    <cfRule type="expression" dxfId="136" priority="369">
      <formula>F$5&lt;&gt;""</formula>
    </cfRule>
  </conditionalFormatting>
  <conditionalFormatting sqref="F47">
    <cfRule type="expression" dxfId="135" priority="367">
      <formula>VLOOKUP(F47,tb.codes,3,FALSE)="D"</formula>
    </cfRule>
  </conditionalFormatting>
  <conditionalFormatting sqref="P47:Q47">
    <cfRule type="expression" dxfId="134" priority="365">
      <formula>P$4&lt;&gt;""</formula>
    </cfRule>
  </conditionalFormatting>
  <conditionalFormatting sqref="P47:Q47">
    <cfRule type="expression" dxfId="133" priority="366">
      <formula>P$5&lt;&gt;""</formula>
    </cfRule>
  </conditionalFormatting>
  <conditionalFormatting sqref="E47">
    <cfRule type="expression" dxfId="132" priority="362">
      <formula>E$4&lt;&gt;""</formula>
    </cfRule>
  </conditionalFormatting>
  <conditionalFormatting sqref="E47">
    <cfRule type="expression" dxfId="131" priority="363">
      <formula>E$5&lt;&gt;""</formula>
    </cfRule>
  </conditionalFormatting>
  <conditionalFormatting sqref="E47">
    <cfRule type="expression" dxfId="130" priority="361">
      <formula>VLOOKUP(E47,tb.codes,3,FALSE)="D"</formula>
    </cfRule>
  </conditionalFormatting>
  <conditionalFormatting sqref="AM47:AS47">
    <cfRule type="expression" dxfId="129" priority="359">
      <formula>AM$4&lt;&gt;""</formula>
    </cfRule>
  </conditionalFormatting>
  <conditionalFormatting sqref="AM47:AS47">
    <cfRule type="expression" dxfId="128" priority="360">
      <formula>AM$5&lt;&gt;""</formula>
    </cfRule>
  </conditionalFormatting>
  <conditionalFormatting sqref="AM47:AS47">
    <cfRule type="expression" dxfId="127" priority="358">
      <formula>VLOOKUP(AM47,tb.codes,3,FALSE)="D"</formula>
    </cfRule>
  </conditionalFormatting>
  <conditionalFormatting sqref="BO47">
    <cfRule type="expression" dxfId="126" priority="341">
      <formula>BO$4&lt;&gt;""</formula>
    </cfRule>
  </conditionalFormatting>
  <conditionalFormatting sqref="BO47">
    <cfRule type="expression" dxfId="125" priority="342">
      <formula>BO$5&lt;&gt;""</formula>
    </cfRule>
  </conditionalFormatting>
  <conditionalFormatting sqref="BO47">
    <cfRule type="expression" dxfId="124" priority="340">
      <formula>VLOOKUP(BO47,tb.codes,3,FALSE)="D"</formula>
    </cfRule>
  </conditionalFormatting>
  <conditionalFormatting sqref="BO47">
    <cfRule type="expression" dxfId="123" priority="338">
      <formula>BL$4&lt;&gt;""</formula>
    </cfRule>
  </conditionalFormatting>
  <conditionalFormatting sqref="BO47">
    <cfRule type="expression" dxfId="122" priority="339">
      <formula>BL$5&lt;&gt;""</formula>
    </cfRule>
  </conditionalFormatting>
  <conditionalFormatting sqref="BM47">
    <cfRule type="expression" dxfId="121" priority="336">
      <formula>BM$4&lt;&gt;""</formula>
    </cfRule>
  </conditionalFormatting>
  <conditionalFormatting sqref="BM47">
    <cfRule type="expression" dxfId="120" priority="337">
      <formula>BM$5&lt;&gt;""</formula>
    </cfRule>
  </conditionalFormatting>
  <conditionalFormatting sqref="BM47">
    <cfRule type="expression" dxfId="119" priority="335">
      <formula>VLOOKUP(BM47,tb.codes,3,FALSE)="D"</formula>
    </cfRule>
  </conditionalFormatting>
  <conditionalFormatting sqref="CE5:DD5">
    <cfRule type="expression" dxfId="118" priority="332">
      <formula>INT(CE8/2)=CE8/2</formula>
    </cfRule>
  </conditionalFormatting>
  <conditionalFormatting sqref="CE4:DD4">
    <cfRule type="expression" dxfId="117" priority="331">
      <formula>INT(CE9/2)=CE9/2</formula>
    </cfRule>
  </conditionalFormatting>
  <conditionalFormatting sqref="CE3:DD3">
    <cfRule type="expression" dxfId="116" priority="330">
      <formula>INT(CE10/2)=CE10/2</formula>
    </cfRule>
  </conditionalFormatting>
  <conditionalFormatting sqref="CE62:DD62 CE3:DD11 CR50:CS52 CR21:CS21 CR38:CS46 CS48 CR30:CS36 CR54:DD54 CI60:DD61 CJ59:CL59 CN59:CQ59 CS59:CU59 CW59:CZ59 DB59:DD59 CR23:CS23">
    <cfRule type="expression" dxfId="115" priority="328">
      <formula>CE$4&lt;&gt;""</formula>
    </cfRule>
  </conditionalFormatting>
  <conditionalFormatting sqref="CE62:DD62 CE5:DD11 CR50:CS52 CR21:CS21 CR38:CS46 CS48 CR30:CS36 CR54:DD54 CI60:DD61 CJ59:CL59 CN59:CQ59 CS59:CU59 CW59:CZ59 DB59:DD59 CR23:CS23">
    <cfRule type="expression" dxfId="114" priority="329">
      <formula>CE$5&lt;&gt;""</formula>
    </cfRule>
  </conditionalFormatting>
  <conditionalFormatting sqref="CE62:DD62 CE11:DD11 CR50:CS52 CR21:CS21 CU18 CR38:CS46 CS48 CR30:CS36 CU20 CU24 CU26 CU28 CU30 CU32 CU34 CU36 CU38 CU40 CU42 CU44 CU46 CU48 CU50 CU52 CR54:DD54 CI60:DD61 CJ59:CL59 CN59:CQ59 CS59:CU59 CW59:CZ59 DB59:DD59 CR23:CS23">
    <cfRule type="expression" dxfId="113" priority="327">
      <formula>VLOOKUP(CE11,tb.codes,3,FALSE)="D"</formula>
    </cfRule>
  </conditionalFormatting>
  <conditionalFormatting sqref="CR17:DD17 CE12:DD13 CR19:DD19 CR20:CS20 CV18:DD18 CR14:DD15 CU16:DD16 CT21:DD21 CT23:DD23 CT25:DD25 CT27:DD27 CT29:DD29 CT31:DD31 CT33:DD33 CT35:DD35 CT37:DD37 CT39:DD39 CT41:DD41 CT43:DD43 CT45:DD45 CT47:DD47 CT49:DD49 CT51:DD51 CV20:DD20 DA22:DD22 CV24:DD24 CV26:DD26 CV28:DD28 CV30:DD30 CV32:DD32 CV34:DD34 CV36:DD36 CV38:DD38 CV40:DD40 CV42:DD42 CV44:DD44 CV46:DD46 CV48:DD48 CV50:DD50 CV52:DD52 CE14:CQ21 CE50:CQ52 CF49:CQ49 CE48:CJ48 CM48:CP48 CG47:CQ47 CE54:CQ54 CP53:CQ53 CE23:CQ24 CE26:CQ46 CE25:CF25 CH25:CQ25">
    <cfRule type="expression" dxfId="112" priority="323">
      <formula>CE$4&lt;&gt;""</formula>
    </cfRule>
  </conditionalFormatting>
  <conditionalFormatting sqref="CR17:DD17 CE12:DD13 CR19:DD19 CR20:CS20 CV18:DD18 CR14:DD15 CU16:DD16 CT21:DD21 CT23:DD23 CT25:DD25 CT27:DD27 CT29:DD29 CT31:DD31 CT33:DD33 CT35:DD35 CT37:DD37 CT39:DD39 CT41:DD41 CT43:DD43 CT45:DD45 CT47:DD47 CT49:DD49 CT51:DD51 CV20:DD20 DA22:DD22 CV24:DD24 CV26:DD26 CV28:DD28 CV30:DD30 CV32:DD32 CV34:DD34 CV36:DD36 CV38:DD38 CV40:DD40 CV42:DD42 CV44:DD44 CV46:DD46 CV48:DD48 CV50:DD50 CV52:DD52 CE14:CQ21 CE50:CQ52 CF49:CQ49 CE48:CJ48 CM48:CP48 CG47:CQ47 CE54:CQ54 CP53:CQ53 CE23:CQ24 CE26:CQ46 CE25:CF25 CH25:CQ25">
    <cfRule type="expression" dxfId="111" priority="324">
      <formula>CE$5&lt;&gt;""</formula>
    </cfRule>
  </conditionalFormatting>
  <conditionalFormatting sqref="CR17:DD17 CE12:DD13 CR19:DD19 CR20:CS20 CV18:DD18 CR14:DD15 CU16:DD16 CT21:DD21 CT23:DD23 CT25:DD25 CT27:DD27 CT29:DD29 CT31:DD31 CT33:DD33 CT35:DD35 CT37:DD37 CT39:DD39 CT41:DD41 CT43:DD43 CT45:DD45 CT47:DD47 CT49:DD49 CT51:DD51 CV20:DD20 DA22:DD22 CV24:DD24 CV26:DD26 CV28:DD28 CV30:DD30 CV32:DD32 CV34:DD34 CV36:DD36 CV38:DD38 CV40:DD40 CV42:DD42 CV44:DD44 CV46:DD46 CV48:DD48 CV50:DD50 CV52:DD52 CE14:CQ21 CE50:CQ52 CF49:CQ49 CE48:CJ48 CM48:CP48 CG47:CQ47 CE54:CQ54 CP53:CQ53 CE23:CQ24 CE26:CQ46 CE25:CF25 CH25:CQ25">
    <cfRule type="expression" dxfId="110" priority="322">
      <formula>VLOOKUP(CE12,tb.codes,3,FALSE)="D"</formula>
    </cfRule>
  </conditionalFormatting>
  <conditionalFormatting sqref="CE60:CE61">
    <cfRule type="expression" dxfId="109" priority="317">
      <formula>CE$4&lt;&gt;""</formula>
    </cfRule>
  </conditionalFormatting>
  <conditionalFormatting sqref="CE60:CE61">
    <cfRule type="expression" dxfId="108" priority="318">
      <formula>CE$5&lt;&gt;""</formula>
    </cfRule>
  </conditionalFormatting>
  <conditionalFormatting sqref="CE60:CE61">
    <cfRule type="expression" dxfId="107" priority="316">
      <formula>VLOOKUP(CE60,tb.codes,3,FALSE)="D"</formula>
    </cfRule>
  </conditionalFormatting>
  <conditionalFormatting sqref="CR53:DD53">
    <cfRule type="expression" dxfId="106" priority="300">
      <formula>VLOOKUP(CR53,tb.codes,3,FALSE)="D"</formula>
    </cfRule>
  </conditionalFormatting>
  <conditionalFormatting sqref="CS16">
    <cfRule type="expression" dxfId="105" priority="309">
      <formula>VLOOKUP(CS16,tb.codes,3,FALSE)="D"</formula>
    </cfRule>
  </conditionalFormatting>
  <conditionalFormatting sqref="CR16:CS16">
    <cfRule type="expression" dxfId="104" priority="307">
      <formula>BW$4&lt;&gt;""</formula>
    </cfRule>
  </conditionalFormatting>
  <conditionalFormatting sqref="CR16:CS16">
    <cfRule type="expression" dxfId="103" priority="308">
      <formula>BW$5&lt;&gt;""</formula>
    </cfRule>
  </conditionalFormatting>
  <conditionalFormatting sqref="CR16">
    <cfRule type="expression" dxfId="102" priority="306">
      <formula>VLOOKUP(CR16,tb.codes,3,FALSE)="D"</formula>
    </cfRule>
  </conditionalFormatting>
  <conditionalFormatting sqref="CR53:DD53">
    <cfRule type="expression" dxfId="101" priority="301">
      <formula>CR$4&lt;&gt;""</formula>
    </cfRule>
  </conditionalFormatting>
  <conditionalFormatting sqref="CR53:DD53">
    <cfRule type="expression" dxfId="100" priority="302">
      <formula>CR$5&lt;&gt;""</formula>
    </cfRule>
  </conditionalFormatting>
  <conditionalFormatting sqref="CR37">
    <cfRule type="expression" dxfId="99" priority="280">
      <formula>CR$4&lt;&gt;""</formula>
    </cfRule>
  </conditionalFormatting>
  <conditionalFormatting sqref="CR37">
    <cfRule type="expression" dxfId="98" priority="281">
      <formula>CR$5&lt;&gt;""</formula>
    </cfRule>
  </conditionalFormatting>
  <conditionalFormatting sqref="CR37">
    <cfRule type="expression" dxfId="97" priority="279">
      <formula>VLOOKUP(CR37,tb.codes,3,FALSE)="D"</formula>
    </cfRule>
  </conditionalFormatting>
  <conditionalFormatting sqref="CS37">
    <cfRule type="expression" dxfId="96" priority="277">
      <formula>CS$4&lt;&gt;""</formula>
    </cfRule>
  </conditionalFormatting>
  <conditionalFormatting sqref="CS37">
    <cfRule type="expression" dxfId="95" priority="278">
      <formula>CS$5&lt;&gt;""</formula>
    </cfRule>
  </conditionalFormatting>
  <conditionalFormatting sqref="CS37">
    <cfRule type="expression" dxfId="94" priority="276">
      <formula>VLOOKUP(CS37,tb.codes,3,FALSE)="D"</formula>
    </cfRule>
  </conditionalFormatting>
  <conditionalFormatting sqref="CR49:CS49">
    <cfRule type="expression" dxfId="93" priority="265">
      <formula>CR$4&lt;&gt;""</formula>
    </cfRule>
  </conditionalFormatting>
  <conditionalFormatting sqref="CR49:CS49">
    <cfRule type="expression" dxfId="92" priority="266">
      <formula>CR$5&lt;&gt;""</formula>
    </cfRule>
  </conditionalFormatting>
  <conditionalFormatting sqref="CR49:CS49">
    <cfRule type="expression" dxfId="91" priority="264">
      <formula>VLOOKUP(CR49,tb.codes,3,FALSE)="D"</formula>
    </cfRule>
  </conditionalFormatting>
  <conditionalFormatting sqref="CR24:CS24 CR26:CS28">
    <cfRule type="expression" dxfId="90" priority="245">
      <formula>CR$4&lt;&gt;""</formula>
    </cfRule>
  </conditionalFormatting>
  <conditionalFormatting sqref="CR24:CS24 CR26:CS28">
    <cfRule type="expression" dxfId="89" priority="246">
      <formula>CR$5&lt;&gt;""</formula>
    </cfRule>
  </conditionalFormatting>
  <conditionalFormatting sqref="CR24:CS24 CR26:CS28">
    <cfRule type="expression" dxfId="88" priority="244">
      <formula>VLOOKUP(CR24,tb.codes,3,FALSE)="D"</formula>
    </cfRule>
  </conditionalFormatting>
  <conditionalFormatting sqref="CR29:CS29">
    <cfRule type="expression" dxfId="87" priority="203">
      <formula>CR$4&lt;&gt;""</formula>
    </cfRule>
  </conditionalFormatting>
  <conditionalFormatting sqref="CR29:CS29">
    <cfRule type="expression" dxfId="86" priority="204">
      <formula>CR$5&lt;&gt;""</formula>
    </cfRule>
  </conditionalFormatting>
  <conditionalFormatting sqref="CR29:CS29">
    <cfRule type="expression" dxfId="85" priority="202">
      <formula>VLOOKUP(CR29,tb.codes,3,FALSE)="D"</formula>
    </cfRule>
  </conditionalFormatting>
  <conditionalFormatting sqref="CR29:CS29">
    <cfRule type="expression" dxfId="84" priority="200">
      <formula>CO$4&lt;&gt;""</formula>
    </cfRule>
  </conditionalFormatting>
  <conditionalFormatting sqref="CR29:CS29">
    <cfRule type="expression" dxfId="83" priority="201">
      <formula>CO$5&lt;&gt;""</formula>
    </cfRule>
  </conditionalFormatting>
  <conditionalFormatting sqref="CU18 CU20 CU24 CU26 CU28 CU30 CU32 CU34 CU36 CU38 CU40 CU42 CU44 CU46 CU48 CU50 CU52">
    <cfRule type="expression" dxfId="82" priority="333">
      <formula>CJ$4&lt;&gt;""</formula>
    </cfRule>
  </conditionalFormatting>
  <conditionalFormatting sqref="CU18 CU20 CU24 CU26 CU28 CU30 CU32 CU34 CU36 CU38 CU40 CU42 CU44 CU46 CU48 CU50 CU52">
    <cfRule type="expression" dxfId="81" priority="334">
      <formula>CJ$5&lt;&gt;""</formula>
    </cfRule>
  </conditionalFormatting>
  <conditionalFormatting sqref="CR25">
    <cfRule type="expression" dxfId="80" priority="117">
      <formula>CR$4&lt;&gt;""</formula>
    </cfRule>
  </conditionalFormatting>
  <conditionalFormatting sqref="CR25">
    <cfRule type="expression" dxfId="79" priority="118">
      <formula>CR$5&lt;&gt;""</formula>
    </cfRule>
  </conditionalFormatting>
  <conditionalFormatting sqref="CR25">
    <cfRule type="expression" dxfId="78" priority="116">
      <formula>VLOOKUP(CR25,tb.codes,3,FALSE)="D"</formula>
    </cfRule>
  </conditionalFormatting>
  <conditionalFormatting sqref="CR18">
    <cfRule type="expression" dxfId="77" priority="162">
      <formula>CR$4&lt;&gt;""</formula>
    </cfRule>
  </conditionalFormatting>
  <conditionalFormatting sqref="CR18">
    <cfRule type="expression" dxfId="76" priority="163">
      <formula>CR$5&lt;&gt;""</formula>
    </cfRule>
  </conditionalFormatting>
  <conditionalFormatting sqref="CR18">
    <cfRule type="expression" dxfId="75" priority="161">
      <formula>VLOOKUP(CR18,tb.codes,3,FALSE)="D"</formula>
    </cfRule>
  </conditionalFormatting>
  <conditionalFormatting sqref="CS18">
    <cfRule type="expression" dxfId="74" priority="156">
      <formula>CS$4&lt;&gt;""</formula>
    </cfRule>
  </conditionalFormatting>
  <conditionalFormatting sqref="CS18">
    <cfRule type="expression" dxfId="73" priority="157">
      <formula>CS$5&lt;&gt;""</formula>
    </cfRule>
  </conditionalFormatting>
  <conditionalFormatting sqref="CS18">
    <cfRule type="expression" dxfId="72" priority="155">
      <formula>VLOOKUP(CS18,tb.codes,3,FALSE)="D"</formula>
    </cfRule>
  </conditionalFormatting>
  <conditionalFormatting sqref="CT18 CT20 CT24 CT26 CT28 CT30 CT32 CT34 CT36 CT38 CT40 CT42 CT44 CT46 CT48 CT50 CT52">
    <cfRule type="expression" dxfId="71" priority="154">
      <formula>VLOOKUP(CT18,tb.codes,3,FALSE)="D"</formula>
    </cfRule>
  </conditionalFormatting>
  <conditionalFormatting sqref="CT18 CT20 CT24 CT26 CT28 CT30 CT32 CT34 CT36 CT38 CT40 CT42 CT44 CT46 CT48 CT50 CT52">
    <cfRule type="expression" dxfId="70" priority="152">
      <formula>CP$4&lt;&gt;""</formula>
    </cfRule>
  </conditionalFormatting>
  <conditionalFormatting sqref="CT18 CT20 CT24 CT26 CT28 CT30 CT32 CT34 CT36 CT38 CT40 CT42 CT44 CT46 CT48 CT50 CT52">
    <cfRule type="expression" dxfId="69" priority="153">
      <formula>CP$5&lt;&gt;""</formula>
    </cfRule>
  </conditionalFormatting>
  <conditionalFormatting sqref="CS25">
    <cfRule type="expression" dxfId="68" priority="114">
      <formula>CS$4&lt;&gt;""</formula>
    </cfRule>
  </conditionalFormatting>
  <conditionalFormatting sqref="CS25">
    <cfRule type="expression" dxfId="67" priority="115">
      <formula>CS$5&lt;&gt;""</formula>
    </cfRule>
  </conditionalFormatting>
  <conditionalFormatting sqref="CS25">
    <cfRule type="expression" dxfId="66" priority="113">
      <formula>VLOOKUP(CS25,tb.codes,3,FALSE)="D"</formula>
    </cfRule>
  </conditionalFormatting>
  <conditionalFormatting sqref="CR47:CS47">
    <cfRule type="expression" dxfId="65" priority="78">
      <formula>CR$4&lt;&gt;""</formula>
    </cfRule>
  </conditionalFormatting>
  <conditionalFormatting sqref="CR47:CS47">
    <cfRule type="expression" dxfId="64" priority="79">
      <formula>CR$5&lt;&gt;""</formula>
    </cfRule>
  </conditionalFormatting>
  <conditionalFormatting sqref="CR47:CS47">
    <cfRule type="expression" dxfId="63" priority="77">
      <formula>VLOOKUP(CR47,tb.codes,3,FALSE)="D"</formula>
    </cfRule>
  </conditionalFormatting>
  <conditionalFormatting sqref="BD47">
    <cfRule type="expression" dxfId="62" priority="65">
      <formula>BD$4&lt;&gt;""</formula>
    </cfRule>
  </conditionalFormatting>
  <conditionalFormatting sqref="BD47">
    <cfRule type="expression" dxfId="61" priority="66">
      <formula>BD$5&lt;&gt;""</formula>
    </cfRule>
  </conditionalFormatting>
  <conditionalFormatting sqref="BD47">
    <cfRule type="expression" dxfId="60" priority="64">
      <formula>VLOOKUP(BD47,tb.codes,3,FALSE)="D"</formula>
    </cfRule>
  </conditionalFormatting>
  <conditionalFormatting sqref="AV47">
    <cfRule type="expression" dxfId="59" priority="62">
      <formula>AV$4&lt;&gt;""</formula>
    </cfRule>
  </conditionalFormatting>
  <conditionalFormatting sqref="AV47">
    <cfRule type="expression" dxfId="58" priority="63">
      <formula>AV$5&lt;&gt;""</formula>
    </cfRule>
  </conditionalFormatting>
  <conditionalFormatting sqref="AV47">
    <cfRule type="expression" dxfId="57" priority="61">
      <formula>VLOOKUP(AV47,tb.codes,3,FALSE)="D"</formula>
    </cfRule>
  </conditionalFormatting>
  <conditionalFormatting sqref="BT48:BU48">
    <cfRule type="expression" dxfId="56" priority="59">
      <formula>BT$4&lt;&gt;""</formula>
    </cfRule>
  </conditionalFormatting>
  <conditionalFormatting sqref="BT48:BU48">
    <cfRule type="expression" dxfId="55" priority="60">
      <formula>BT$5&lt;&gt;""</formula>
    </cfRule>
  </conditionalFormatting>
  <conditionalFormatting sqref="BT48:BU48">
    <cfRule type="expression" dxfId="54" priority="58">
      <formula>VLOOKUP(BT48,tb.codes,3,FALSE)="D"</formula>
    </cfRule>
  </conditionalFormatting>
  <conditionalFormatting sqref="CK48:CL48">
    <cfRule type="expression" dxfId="53" priority="56">
      <formula>CK$4&lt;&gt;""</formula>
    </cfRule>
  </conditionalFormatting>
  <conditionalFormatting sqref="CK48:CL48">
    <cfRule type="expression" dxfId="52" priority="57">
      <formula>CK$5&lt;&gt;""</formula>
    </cfRule>
  </conditionalFormatting>
  <conditionalFormatting sqref="CK48:CL48">
    <cfRule type="expression" dxfId="51" priority="55">
      <formula>VLOOKUP(CK48,tb.codes,3,FALSE)="D"</formula>
    </cfRule>
  </conditionalFormatting>
  <conditionalFormatting sqref="BS33">
    <cfRule type="expression" dxfId="50" priority="53">
      <formula>BS$4&lt;&gt;""</formula>
    </cfRule>
  </conditionalFormatting>
  <conditionalFormatting sqref="BS33">
    <cfRule type="expression" dxfId="49" priority="54">
      <formula>BS$5&lt;&gt;""</formula>
    </cfRule>
  </conditionalFormatting>
  <conditionalFormatting sqref="BS33">
    <cfRule type="expression" dxfId="48" priority="52">
      <formula>VLOOKUP(BS33,tb.codes,3,FALSE)="D"</formula>
    </cfRule>
  </conditionalFormatting>
  <conditionalFormatting sqref="DF48">
    <cfRule type="expression" dxfId="47" priority="50">
      <formula>DF$4&lt;&gt;""</formula>
    </cfRule>
  </conditionalFormatting>
  <conditionalFormatting sqref="DF48">
    <cfRule type="expression" dxfId="46" priority="51">
      <formula>DF$5&lt;&gt;""</formula>
    </cfRule>
  </conditionalFormatting>
  <conditionalFormatting sqref="DF48">
    <cfRule type="expression" dxfId="45" priority="49">
      <formula>VLOOKUP(DF48,tb.codes,3,FALSE)="D"</formula>
    </cfRule>
  </conditionalFormatting>
  <conditionalFormatting sqref="CF47">
    <cfRule type="expression" dxfId="44" priority="47">
      <formula>CF$4&lt;&gt;""</formula>
    </cfRule>
  </conditionalFormatting>
  <conditionalFormatting sqref="CF47">
    <cfRule type="expression" dxfId="43" priority="48">
      <formula>CF$5&lt;&gt;""</formula>
    </cfRule>
  </conditionalFormatting>
  <conditionalFormatting sqref="CF47">
    <cfRule type="expression" dxfId="42" priority="46">
      <formula>VLOOKUP(CF47,tb.codes,3,FALSE)="D"</formula>
    </cfRule>
  </conditionalFormatting>
  <conditionalFormatting sqref="AU36:AU37">
    <cfRule type="expression" dxfId="41" priority="44">
      <formula>AU$4&lt;&gt;""</formula>
    </cfRule>
  </conditionalFormatting>
  <conditionalFormatting sqref="AU36:AU37">
    <cfRule type="expression" dxfId="40" priority="45">
      <formula>AU$5&lt;&gt;""</formula>
    </cfRule>
  </conditionalFormatting>
  <conditionalFormatting sqref="AU36:AU37">
    <cfRule type="expression" dxfId="39" priority="43">
      <formula>VLOOKUP(AU36,tb.codes,3,FALSE)="D"</formula>
    </cfRule>
  </conditionalFormatting>
  <conditionalFormatting sqref="CF53">
    <cfRule type="expression" dxfId="38" priority="41">
      <formula>BX$4&lt;&gt;""</formula>
    </cfRule>
  </conditionalFormatting>
  <conditionalFormatting sqref="CF53">
    <cfRule type="expression" dxfId="37" priority="42">
      <formula>BX$5&lt;&gt;""</formula>
    </cfRule>
  </conditionalFormatting>
  <conditionalFormatting sqref="CF53">
    <cfRule type="expression" dxfId="36" priority="40">
      <formula>VLOOKUP(CF53,tb.codes,3,FALSE)="D"</formula>
    </cfRule>
  </conditionalFormatting>
  <conditionalFormatting sqref="CG53:CO53">
    <cfRule type="expression" dxfId="35" priority="38">
      <formula>BY$4&lt;&gt;""</formula>
    </cfRule>
  </conditionalFormatting>
  <conditionalFormatting sqref="CG53:CO53">
    <cfRule type="expression" dxfId="34" priority="39">
      <formula>BY$5&lt;&gt;""</formula>
    </cfRule>
  </conditionalFormatting>
  <conditionalFormatting sqref="CG53:CO53">
    <cfRule type="expression" dxfId="33" priority="37">
      <formula>VLOOKUP(CG53,tb.codes,3,FALSE)="D"</formula>
    </cfRule>
  </conditionalFormatting>
  <conditionalFormatting sqref="BN22:CD22">
    <cfRule type="expression" dxfId="32" priority="35">
      <formula>BN$4&lt;&gt;""</formula>
    </cfRule>
  </conditionalFormatting>
  <conditionalFormatting sqref="BN22:CD22">
    <cfRule type="expression" dxfId="31" priority="36">
      <formula>BN$5&lt;&gt;""</formula>
    </cfRule>
  </conditionalFormatting>
  <conditionalFormatting sqref="BN22:CD22">
    <cfRule type="expression" dxfId="30" priority="34">
      <formula>VLOOKUP(BN22,tb.codes,3,FALSE)="D"</formula>
    </cfRule>
  </conditionalFormatting>
  <conditionalFormatting sqref="CR22:CS22">
    <cfRule type="expression" dxfId="29" priority="32">
      <formula>CR$4&lt;&gt;""</formula>
    </cfRule>
  </conditionalFormatting>
  <conditionalFormatting sqref="CR22:CS22">
    <cfRule type="expression" dxfId="28" priority="33">
      <formula>CR$5&lt;&gt;""</formula>
    </cfRule>
  </conditionalFormatting>
  <conditionalFormatting sqref="CR22:CS22">
    <cfRule type="expression" dxfId="27" priority="31">
      <formula>VLOOKUP(CR22,tb.codes,3,FALSE)="D"</formula>
    </cfRule>
  </conditionalFormatting>
  <conditionalFormatting sqref="CT22:CZ22 CE22:CQ22">
    <cfRule type="expression" dxfId="26" priority="29">
      <formula>CE$4&lt;&gt;""</formula>
    </cfRule>
  </conditionalFormatting>
  <conditionalFormatting sqref="CT22:CZ22 CE22:CQ22">
    <cfRule type="expression" dxfId="25" priority="30">
      <formula>CE$5&lt;&gt;""</formula>
    </cfRule>
  </conditionalFormatting>
  <conditionalFormatting sqref="CT22:CZ22 CE22:CQ22">
    <cfRule type="expression" dxfId="24" priority="28">
      <formula>VLOOKUP(CE22,tb.codes,3,FALSE)="D"</formula>
    </cfRule>
  </conditionalFormatting>
  <conditionalFormatting sqref="BH14:BO14">
    <cfRule type="expression" dxfId="23" priority="26">
      <formula>BH$4&lt;&gt;""</formula>
    </cfRule>
  </conditionalFormatting>
  <conditionalFormatting sqref="BH14:BO14">
    <cfRule type="expression" dxfId="22" priority="27">
      <formula>BH$5&lt;&gt;""</formula>
    </cfRule>
  </conditionalFormatting>
  <conditionalFormatting sqref="BH14:BO14">
    <cfRule type="expression" dxfId="21" priority="25">
      <formula>VLOOKUP(BH14,tb.codes,3,FALSE)="D"</formula>
    </cfRule>
  </conditionalFormatting>
  <conditionalFormatting sqref="BS14">
    <cfRule type="expression" dxfId="20" priority="23">
      <formula>BS$4&lt;&gt;""</formula>
    </cfRule>
  </conditionalFormatting>
  <conditionalFormatting sqref="BS14">
    <cfRule type="expression" dxfId="19" priority="24">
      <formula>BS$5&lt;&gt;""</formula>
    </cfRule>
  </conditionalFormatting>
  <conditionalFormatting sqref="BS14">
    <cfRule type="expression" dxfId="18" priority="22">
      <formula>VLOOKUP(BS14,tb.codes,3,FALSE)="D"</formula>
    </cfRule>
  </conditionalFormatting>
  <conditionalFormatting sqref="BQ14">
    <cfRule type="expression" dxfId="17" priority="20">
      <formula>BQ$4&lt;&gt;""</formula>
    </cfRule>
  </conditionalFormatting>
  <conditionalFormatting sqref="BQ14">
    <cfRule type="expression" dxfId="16" priority="21">
      <formula>BQ$5&lt;&gt;""</formula>
    </cfRule>
  </conditionalFormatting>
  <conditionalFormatting sqref="BQ14">
    <cfRule type="expression" dxfId="15" priority="19">
      <formula>VLOOKUP(BQ14,tb.codes,3,FALSE)="D"</formula>
    </cfRule>
  </conditionalFormatting>
  <conditionalFormatting sqref="BN16:BQ16">
    <cfRule type="expression" dxfId="14" priority="17">
      <formula>BN$4&lt;&gt;""</formula>
    </cfRule>
  </conditionalFormatting>
  <conditionalFormatting sqref="BN16:BQ16">
    <cfRule type="expression" dxfId="13" priority="18">
      <formula>BN$5&lt;&gt;""</formula>
    </cfRule>
  </conditionalFormatting>
  <conditionalFormatting sqref="BN16:BQ16">
    <cfRule type="expression" dxfId="12" priority="16">
      <formula>VLOOKUP(BN16,tb.codes,3,FALSE)="D"</formula>
    </cfRule>
  </conditionalFormatting>
  <conditionalFormatting sqref="BR16:BU16">
    <cfRule type="expression" dxfId="11" priority="11">
      <formula>BR$4&lt;&gt;""</formula>
    </cfRule>
  </conditionalFormatting>
  <conditionalFormatting sqref="BR16:BU16">
    <cfRule type="expression" dxfId="10" priority="12">
      <formula>BR$5&lt;&gt;""</formula>
    </cfRule>
  </conditionalFormatting>
  <conditionalFormatting sqref="BR16:BU16">
    <cfRule type="expression" dxfId="9" priority="10">
      <formula>VLOOKUP(BR16,tb.codes,3,FALSE)="D"</formula>
    </cfRule>
  </conditionalFormatting>
  <conditionalFormatting sqref="BW53:CD53">
    <cfRule type="expression" dxfId="8" priority="8">
      <formula>BW$4&lt;&gt;""</formula>
    </cfRule>
  </conditionalFormatting>
  <conditionalFormatting sqref="BW53:CD53">
    <cfRule type="expression" dxfId="7" priority="9">
      <formula>BW$5&lt;&gt;""</formula>
    </cfRule>
  </conditionalFormatting>
  <conditionalFormatting sqref="BW53:CD53">
    <cfRule type="expression" dxfId="6" priority="7">
      <formula>VLOOKUP(BW53,tb.codes,3,FALSE)="D"</formula>
    </cfRule>
  </conditionalFormatting>
  <conditionalFormatting sqref="BP14">
    <cfRule type="expression" dxfId="5" priority="5">
      <formula>BP$4&lt;&gt;""</formula>
    </cfRule>
  </conditionalFormatting>
  <conditionalFormatting sqref="BP14">
    <cfRule type="expression" dxfId="4" priority="6">
      <formula>BP$5&lt;&gt;""</formula>
    </cfRule>
  </conditionalFormatting>
  <conditionalFormatting sqref="BP14">
    <cfRule type="expression" dxfId="3" priority="4">
      <formula>VLOOKUP(BP14,tb.codes,3,FALSE)="D"</formula>
    </cfRule>
  </conditionalFormatting>
  <conditionalFormatting sqref="BR14">
    <cfRule type="expression" dxfId="2" priority="2">
      <formula>BR$4&lt;&gt;""</formula>
    </cfRule>
  </conditionalFormatting>
  <conditionalFormatting sqref="BR14">
    <cfRule type="expression" dxfId="1" priority="3">
      <formula>BR$5&lt;&gt;""</formula>
    </cfRule>
  </conditionalFormatting>
  <conditionalFormatting sqref="BR14">
    <cfRule type="expression" dxfId="0" priority="1">
      <formula>VLOOKUP(BR14,tb.codes,3,FALSE)="D"</formula>
    </cfRule>
  </conditionalFormatting>
  <pageMargins left="0.75000000000000011" right="0.75000000000000011" top="1" bottom="1" header="0.5" footer="0.5"/>
  <pageSetup paperSize="9" scale="46" fitToWidth="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ERP project timelines</vt:lpstr>
      <vt:lpstr>Sheet1</vt:lpstr>
      <vt:lpstr>tb.codes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Boston, Andy</dc:creator>
  <cp:lastModifiedBy>Thomas, Helen K</cp:lastModifiedBy>
  <cp:lastPrinted>2015-10-21T13:22:45Z</cp:lastPrinted>
  <dcterms:created xsi:type="dcterms:W3CDTF">2015-07-28T10:03:22Z</dcterms:created>
  <dcterms:modified xsi:type="dcterms:W3CDTF">2016-08-31T14:03:53Z</dcterms:modified>
</cp:coreProperties>
</file>